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11325" windowHeight="6525"/>
  </bookViews>
  <sheets>
    <sheet name="Appl log" sheetId="4" r:id="rId1"/>
    <sheet name="Requests" sheetId="2" r:id="rId2"/>
    <sheet name="Final Funding" sheetId="5" r:id="rId3"/>
  </sheets>
  <definedNames>
    <definedName name="_xlnm.Print_Area" localSheetId="0">'Appl log'!$A$1:$J$41</definedName>
    <definedName name="_xlnm.Print_Area" localSheetId="2">'Final Funding'!$A$1:$Z$35</definedName>
    <definedName name="_xlnm.Print_Area" localSheetId="1">Requests!$A$1:$L$95</definedName>
    <definedName name="_xlnm.Print_Titles" localSheetId="1">Requests!$2:$6</definedName>
  </definedNames>
  <calcPr calcId="145621"/>
</workbook>
</file>

<file path=xl/calcChain.xml><?xml version="1.0" encoding="utf-8"?>
<calcChain xmlns="http://schemas.openxmlformats.org/spreadsheetml/2006/main">
  <c r="E30" i="5" l="1"/>
  <c r="Z14" i="5" l="1"/>
  <c r="Z15" i="5"/>
  <c r="Z16" i="5"/>
  <c r="Z18" i="5"/>
  <c r="Z13" i="5"/>
  <c r="X12" i="5"/>
  <c r="X13" i="5"/>
  <c r="X14" i="5"/>
  <c r="X15" i="5"/>
  <c r="X16" i="5"/>
  <c r="Z17" i="5"/>
  <c r="X18" i="5"/>
  <c r="X19" i="5"/>
  <c r="Z19" i="5" s="1"/>
  <c r="X20" i="5"/>
  <c r="Z20" i="5" s="1"/>
  <c r="Z21" i="5"/>
  <c r="X22" i="5"/>
  <c r="Z22" i="5" s="1"/>
  <c r="X23" i="5"/>
  <c r="Z23" i="5" s="1"/>
  <c r="X24" i="5"/>
  <c r="Z24" i="5" s="1"/>
  <c r="Z25" i="5"/>
  <c r="X26" i="5"/>
  <c r="Z26" i="5" s="1"/>
  <c r="X27" i="5"/>
  <c r="Z27" i="5" s="1"/>
  <c r="X28" i="5"/>
  <c r="Z28" i="5" s="1"/>
  <c r="X11" i="5"/>
  <c r="Z11" i="5" s="1"/>
  <c r="X10" i="5"/>
  <c r="Y18" i="5"/>
  <c r="Y17" i="5"/>
  <c r="Y16" i="5"/>
  <c r="Y15" i="5"/>
  <c r="Y14" i="5"/>
  <c r="Y12" i="5"/>
  <c r="Y10" i="5"/>
  <c r="Z12" i="5" l="1"/>
  <c r="Y30" i="5"/>
  <c r="X30" i="5"/>
  <c r="R28" i="5"/>
  <c r="R24" i="5"/>
  <c r="L24" i="5"/>
  <c r="D92" i="2" l="1"/>
  <c r="V30" i="5"/>
  <c r="P30" i="5"/>
  <c r="L28" i="5"/>
  <c r="F28" i="5"/>
  <c r="F24" i="5"/>
  <c r="G9" i="4"/>
  <c r="S24" i="5"/>
  <c r="L22" i="5"/>
  <c r="T30" i="5"/>
  <c r="Z10" i="5"/>
  <c r="F27" i="5"/>
  <c r="L27" i="5"/>
  <c r="R27" i="5"/>
  <c r="J30" i="5"/>
  <c r="H30" i="5"/>
  <c r="B90" i="2"/>
  <c r="R15" i="5"/>
  <c r="R16" i="5"/>
  <c r="R17" i="5"/>
  <c r="L15" i="5"/>
  <c r="L16" i="5"/>
  <c r="L17" i="5"/>
  <c r="F15" i="5"/>
  <c r="F16" i="5"/>
  <c r="F17" i="5"/>
  <c r="G30" i="4"/>
  <c r="G31" i="4"/>
  <c r="G32" i="4"/>
  <c r="R14" i="5"/>
  <c r="N30" i="5"/>
  <c r="R10" i="5"/>
  <c r="L14" i="5"/>
  <c r="L10" i="5"/>
  <c r="C91" i="2"/>
  <c r="E93" i="2"/>
  <c r="B30" i="5"/>
  <c r="E33" i="4"/>
  <c r="E25" i="4"/>
  <c r="D30" i="5"/>
  <c r="F14" i="5"/>
  <c r="F10" i="5"/>
  <c r="R12" i="5"/>
  <c r="R13" i="5"/>
  <c r="R19" i="5"/>
  <c r="R20" i="5"/>
  <c r="R21" i="5"/>
  <c r="R22" i="5"/>
  <c r="R23" i="5"/>
  <c r="R25" i="5"/>
  <c r="R26" i="5"/>
  <c r="R18" i="5"/>
  <c r="L19" i="5"/>
  <c r="L20" i="5"/>
  <c r="L21" i="5"/>
  <c r="L23" i="5"/>
  <c r="L25" i="5"/>
  <c r="L26" i="5"/>
  <c r="F21" i="5"/>
  <c r="F18" i="5"/>
  <c r="G10" i="4"/>
  <c r="G8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9" i="4"/>
  <c r="F25" i="4"/>
  <c r="D25" i="4"/>
  <c r="D33" i="4"/>
  <c r="F33" i="4"/>
  <c r="C25" i="4"/>
  <c r="C33" i="4"/>
  <c r="R11" i="5"/>
  <c r="O30" i="5"/>
  <c r="Q30" i="5"/>
  <c r="U30" i="5"/>
  <c r="W30" i="5"/>
  <c r="I30" i="5"/>
  <c r="L18" i="5"/>
  <c r="L11" i="5"/>
  <c r="L12" i="5"/>
  <c r="L13" i="5"/>
  <c r="F11" i="5"/>
  <c r="F12" i="5"/>
  <c r="F13" i="5"/>
  <c r="F19" i="5"/>
  <c r="F20" i="5"/>
  <c r="F22" i="5"/>
  <c r="F23" i="5"/>
  <c r="F25" i="5"/>
  <c r="F26" i="5"/>
  <c r="C30" i="5"/>
  <c r="D37" i="4" l="1"/>
  <c r="Z30" i="5"/>
  <c r="C37" i="4"/>
  <c r="E37" i="4"/>
  <c r="G33" i="4"/>
  <c r="G25" i="4"/>
  <c r="R30" i="5"/>
  <c r="L30" i="5"/>
  <c r="K30" i="5"/>
  <c r="F30" i="5"/>
  <c r="E94" i="2"/>
  <c r="F37" i="4"/>
  <c r="G37" i="4" l="1"/>
</calcChain>
</file>

<file path=xl/sharedStrings.xml><?xml version="1.0" encoding="utf-8"?>
<sst xmlns="http://schemas.openxmlformats.org/spreadsheetml/2006/main" count="256" uniqueCount="91">
  <si>
    <t>COUNTY</t>
  </si>
  <si>
    <t>PLANNING</t>
  </si>
  <si>
    <t>TRAINING</t>
  </si>
  <si>
    <t>EQUIPMENT</t>
  </si>
  <si>
    <t>TOTAL</t>
  </si>
  <si>
    <t>Mineral</t>
  </si>
  <si>
    <t>Carson City</t>
  </si>
  <si>
    <t>Churchill</t>
  </si>
  <si>
    <t>Clark</t>
  </si>
  <si>
    <t>Douglas</t>
  </si>
  <si>
    <t>Elko</t>
  </si>
  <si>
    <t>Esmeralda</t>
  </si>
  <si>
    <t>Eureka</t>
  </si>
  <si>
    <t>Lander</t>
  </si>
  <si>
    <t>Lincoln</t>
  </si>
  <si>
    <t>Lyon</t>
  </si>
  <si>
    <t>Nye</t>
  </si>
  <si>
    <t>Pershing</t>
  </si>
  <si>
    <t>Storey</t>
  </si>
  <si>
    <t>Washoe</t>
  </si>
  <si>
    <t>White Pine</t>
  </si>
  <si>
    <t>PLANNING, TRAINING AND EQUIPMENT</t>
  </si>
  <si>
    <t>Humboldt</t>
  </si>
  <si>
    <t xml:space="preserve">TOTAL </t>
  </si>
  <si>
    <t xml:space="preserve"> </t>
  </si>
  <si>
    <t>Training</t>
  </si>
  <si>
    <t>Equipment</t>
  </si>
  <si>
    <t>QUOTE ?</t>
  </si>
  <si>
    <t>FUNDING Recommended</t>
  </si>
  <si>
    <t>TOTALS:</t>
  </si>
  <si>
    <t>Mtg minutes</t>
  </si>
  <si>
    <t>N/A</t>
  </si>
  <si>
    <t>Reported Level of Response</t>
  </si>
  <si>
    <t xml:space="preserve">                     Compliant</t>
  </si>
  <si>
    <t>Mtg mins  ?</t>
  </si>
  <si>
    <t>STAFF Recommended</t>
  </si>
  <si>
    <t xml:space="preserve">STAFF RECOMMENDATIONS  </t>
  </si>
  <si>
    <t xml:space="preserve">FUNDING COMMITTEE RECOMMENDATIONS </t>
  </si>
  <si>
    <t>UWS GRANT APPLICATIONS - as received</t>
  </si>
  <si>
    <t>Legislative Police</t>
  </si>
  <si>
    <t>Supreme Court</t>
  </si>
  <si>
    <t>DEM  ?</t>
  </si>
  <si>
    <t>SERC Awarded</t>
  </si>
  <si>
    <t>STATE AGENCIES</t>
  </si>
  <si>
    <t>LEPC Subtotal</t>
  </si>
  <si>
    <t>State Subtotal</t>
  </si>
  <si>
    <r>
      <t xml:space="preserve">   EXPLANATION    </t>
    </r>
    <r>
      <rPr>
        <sz val="12"/>
        <color indexed="12"/>
        <rFont val="Arial"/>
        <family val="2"/>
      </rPr>
      <t>Items in blue were selected from Standard Equipment Price List, &amp; do not require a quote</t>
    </r>
  </si>
  <si>
    <t>AMOUNT OF REQUEST TRAINING</t>
  </si>
  <si>
    <t>AMOUNT OF REQUEST EQUIP</t>
  </si>
  <si>
    <t>ADMIN COMPLIANT?</t>
  </si>
  <si>
    <t>SUPPLIES</t>
  </si>
  <si>
    <t>AMOUNT OF REQUEST PLANNING</t>
  </si>
  <si>
    <t>AMOUNT OF REQUEST SUPPLIES</t>
  </si>
  <si>
    <t>Supplies</t>
  </si>
  <si>
    <t>Planning</t>
  </si>
  <si>
    <t>GRAND TOTAL:</t>
  </si>
  <si>
    <t>Corrections</t>
  </si>
  <si>
    <t>Postmarked</t>
  </si>
  <si>
    <t>E-mailed</t>
  </si>
  <si>
    <t>POST MARKED/DATE REC'D/ E-MAIL REC'D</t>
  </si>
  <si>
    <t>Y</t>
  </si>
  <si>
    <t>N</t>
  </si>
  <si>
    <t xml:space="preserve">**$480,000 available**  </t>
  </si>
  <si>
    <t>Comments</t>
  </si>
  <si>
    <t>United We Stand</t>
  </si>
  <si>
    <t>as of 3rd QTR we have $ 276,733.58</t>
  </si>
  <si>
    <t>Anticipate collecting at least $80k in 4th QTR. To bring total to $ 356,733</t>
  </si>
  <si>
    <t>*Work Program/Forecast budget goal is to collect total of $375,000</t>
  </si>
  <si>
    <t xml:space="preserve">United We Stand Grant Obligations </t>
  </si>
  <si>
    <t>Expended</t>
  </si>
  <si>
    <t>Balance</t>
  </si>
  <si>
    <t>AWARDED</t>
  </si>
  <si>
    <t xml:space="preserve"> UWS GRANT APPLICATIONS FISCAL YEAR 2018</t>
  </si>
  <si>
    <t>FISCAL YEAR 2018</t>
  </si>
  <si>
    <t>State Fire Marshal</t>
  </si>
  <si>
    <t>HS Priority</t>
  </si>
  <si>
    <t>FY2018 UWS - PLANNING, TRAINING &amp; EQUIPMENT GRANT REQUESTS</t>
  </si>
  <si>
    <t>4/14/17E</t>
  </si>
  <si>
    <t>Need some supporting items, meeting with them 5/3/17</t>
  </si>
  <si>
    <t>?</t>
  </si>
  <si>
    <t>Need 2nd quote for each item or Master Svc. Equip.</t>
  </si>
  <si>
    <t>Ntwk Video Cameras &amp; HD Cameras</t>
  </si>
  <si>
    <t>Need hard copy, Not in compliance</t>
  </si>
  <si>
    <t>Mobile Msg. Board</t>
  </si>
  <si>
    <t>4/3/17E</t>
  </si>
  <si>
    <t>SCBAs</t>
  </si>
  <si>
    <t>4/14/2017E</t>
  </si>
  <si>
    <t>Need budget clarification, which is partial request, e-mailed 5/2/17</t>
  </si>
  <si>
    <t>P-25 Radios, Portable radios &amp; chargers</t>
  </si>
  <si>
    <t>4/13/17E</t>
  </si>
  <si>
    <t>Need additional quotes, e-mailed Larry 5/2/17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</si>
</sst>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5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20"/>
      <name val="Benguiat Bk BT"/>
      <family val="1"/>
    </font>
    <font>
      <sz val="20"/>
      <name val="Benguiat Bk BT"/>
      <family val="1"/>
    </font>
    <font>
      <b/>
      <sz val="12"/>
      <color indexed="20"/>
      <name val="Arial"/>
      <family val="2"/>
    </font>
    <font>
      <sz val="12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17"/>
      <name val="Arial"/>
      <family val="2"/>
    </font>
    <font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20"/>
      <name val="Arial"/>
      <family val="2"/>
    </font>
    <font>
      <sz val="24"/>
      <name val="AmerType Md BT"/>
      <family val="1"/>
    </font>
    <font>
      <sz val="10"/>
      <name val="Arial"/>
      <family val="2"/>
    </font>
    <font>
      <sz val="12"/>
      <color indexed="49"/>
      <name val="Benguiat Bk BT"/>
      <family val="1"/>
    </font>
    <font>
      <b/>
      <sz val="12"/>
      <color indexed="49"/>
      <name val="Benguiat Bk BT"/>
      <family val="1"/>
    </font>
    <font>
      <b/>
      <sz val="10"/>
      <color indexed="49"/>
      <name val="Benguiat Bk BT"/>
      <family val="1"/>
    </font>
    <font>
      <b/>
      <sz val="14"/>
      <color indexed="49"/>
      <name val="Benguiat Bk BT"/>
      <family val="1"/>
    </font>
    <font>
      <b/>
      <sz val="24"/>
      <name val="AmerType Md BT"/>
      <family val="1"/>
    </font>
    <font>
      <sz val="14"/>
      <name val="Arial"/>
      <family val="2"/>
    </font>
    <font>
      <sz val="12"/>
      <color indexed="9"/>
      <name val="Arial"/>
      <family val="2"/>
    </font>
    <font>
      <sz val="10"/>
      <color indexed="49"/>
      <name val="Benguiat Bk BT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00863D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8000"/>
      <name val="Arial"/>
      <family val="2"/>
    </font>
    <font>
      <b/>
      <sz val="10"/>
      <color rgb="FF008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2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8F4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3">
    <xf numFmtId="0" fontId="0" fillId="0" borderId="0" xfId="0"/>
    <xf numFmtId="0" fontId="3" fillId="0" borderId="0" xfId="0" applyFont="1"/>
    <xf numFmtId="0" fontId="3" fillId="2" borderId="0" xfId="0" applyFont="1" applyFill="1"/>
    <xf numFmtId="8" fontId="3" fillId="3" borderId="1" xfId="0" applyNumberFormat="1" applyFont="1" applyFill="1" applyBorder="1"/>
    <xf numFmtId="44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6" fillId="0" borderId="4" xfId="0" applyFont="1" applyBorder="1"/>
    <xf numFmtId="4" fontId="0" fillId="0" borderId="0" xfId="0" applyNumberFormat="1" applyAlignment="1">
      <alignment horizontal="right"/>
    </xf>
    <xf numFmtId="4" fontId="2" fillId="0" borderId="5" xfId="0" applyNumberFormat="1" applyFont="1" applyBorder="1" applyAlignment="1">
      <alignment horizontal="center"/>
    </xf>
    <xf numFmtId="4" fontId="2" fillId="4" borderId="6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/>
    <xf numFmtId="4" fontId="2" fillId="4" borderId="6" xfId="0" applyNumberFormat="1" applyFont="1" applyFill="1" applyBorder="1"/>
    <xf numFmtId="4" fontId="3" fillId="3" borderId="1" xfId="0" applyNumberFormat="1" applyFont="1" applyFill="1" applyBorder="1"/>
    <xf numFmtId="4" fontId="2" fillId="0" borderId="0" xfId="0" applyNumberFormat="1" applyFont="1" applyBorder="1"/>
    <xf numFmtId="165" fontId="0" fillId="0" borderId="0" xfId="0" applyNumberFormat="1"/>
    <xf numFmtId="165" fontId="3" fillId="0" borderId="0" xfId="0" applyNumberFormat="1" applyFont="1" applyBorder="1" applyAlignment="1">
      <alignment horizontal="center"/>
    </xf>
    <xf numFmtId="0" fontId="2" fillId="4" borderId="7" xfId="0" applyFont="1" applyFill="1" applyBorder="1"/>
    <xf numFmtId="0" fontId="11" fillId="0" borderId="0" xfId="0" applyFont="1"/>
    <xf numFmtId="165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3" fillId="0" borderId="8" xfId="0" applyFont="1" applyBorder="1"/>
    <xf numFmtId="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/>
    <xf numFmtId="44" fontId="2" fillId="0" borderId="8" xfId="0" applyNumberFormat="1" applyFont="1" applyBorder="1"/>
    <xf numFmtId="0" fontId="0" fillId="0" borderId="9" xfId="0" applyBorder="1"/>
    <xf numFmtId="165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2" fillId="0" borderId="0" xfId="0" applyNumberFormat="1" applyFont="1" applyBorder="1"/>
    <xf numFmtId="0" fontId="11" fillId="0" borderId="0" xfId="0" applyFont="1" applyBorder="1"/>
    <xf numFmtId="165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5" fontId="3" fillId="4" borderId="6" xfId="0" applyNumberFormat="1" applyFont="1" applyFill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4" borderId="10" xfId="0" applyFont="1" applyFill="1" applyBorder="1"/>
    <xf numFmtId="8" fontId="3" fillId="3" borderId="11" xfId="0" applyNumberFormat="1" applyFont="1" applyFill="1" applyBorder="1"/>
    <xf numFmtId="0" fontId="4" fillId="0" borderId="12" xfId="0" applyFont="1" applyBorder="1" applyAlignment="1">
      <alignment horizontal="center"/>
    </xf>
    <xf numFmtId="0" fontId="8" fillId="0" borderId="0" xfId="0" applyFont="1" applyBorder="1"/>
    <xf numFmtId="0" fontId="3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4" fontId="2" fillId="0" borderId="0" xfId="1" applyNumberFormat="1" applyFont="1" applyBorder="1"/>
    <xf numFmtId="44" fontId="2" fillId="2" borderId="0" xfId="1" applyNumberFormat="1" applyFont="1" applyFill="1" applyBorder="1"/>
    <xf numFmtId="8" fontId="3" fillId="5" borderId="0" xfId="0" applyNumberFormat="1" applyFont="1" applyFill="1" applyBorder="1"/>
    <xf numFmtId="4" fontId="12" fillId="0" borderId="5" xfId="0" applyNumberFormat="1" applyFont="1" applyBorder="1" applyAlignment="1">
      <alignment horizontal="center"/>
    </xf>
    <xf numFmtId="0" fontId="2" fillId="2" borderId="0" xfId="0" applyFont="1" applyFill="1" applyBorder="1"/>
    <xf numFmtId="4" fontId="10" fillId="0" borderId="0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left"/>
    </xf>
    <xf numFmtId="0" fontId="18" fillId="0" borderId="15" xfId="0" applyFont="1" applyBorder="1" applyAlignment="1">
      <alignment horizontal="center" wrapText="1"/>
    </xf>
    <xf numFmtId="42" fontId="5" fillId="0" borderId="16" xfId="0" applyNumberFormat="1" applyFont="1" applyBorder="1" applyAlignment="1">
      <alignment horizontal="center" wrapText="1"/>
    </xf>
    <xf numFmtId="42" fontId="5" fillId="4" borderId="17" xfId="0" applyNumberFormat="1" applyFont="1" applyFill="1" applyBorder="1" applyAlignment="1">
      <alignment horizontal="center"/>
    </xf>
    <xf numFmtId="42" fontId="5" fillId="0" borderId="18" xfId="0" applyNumberFormat="1" applyFont="1" applyBorder="1" applyAlignment="1">
      <alignment horizontal="center"/>
    </xf>
    <xf numFmtId="42" fontId="2" fillId="0" borderId="19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 wrapText="1"/>
    </xf>
    <xf numFmtId="0" fontId="2" fillId="4" borderId="20" xfId="0" applyFont="1" applyFill="1" applyBorder="1" applyAlignment="1">
      <alignment horizontal="center"/>
    </xf>
    <xf numFmtId="8" fontId="2" fillId="3" borderId="21" xfId="0" applyNumberFormat="1" applyFont="1" applyFill="1" applyBorder="1" applyAlignment="1">
      <alignment horizontal="center"/>
    </xf>
    <xf numFmtId="8" fontId="2" fillId="3" borderId="22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164" fontId="2" fillId="0" borderId="23" xfId="0" applyNumberFormat="1" applyFont="1" applyBorder="1" applyAlignment="1">
      <alignment horizontal="right"/>
    </xf>
    <xf numFmtId="164" fontId="2" fillId="0" borderId="23" xfId="0" applyNumberFormat="1" applyFont="1" applyBorder="1"/>
    <xf numFmtId="4" fontId="7" fillId="4" borderId="17" xfId="0" applyNumberFormat="1" applyFont="1" applyFill="1" applyBorder="1" applyAlignment="1">
      <alignment horizontal="right"/>
    </xf>
    <xf numFmtId="4" fontId="7" fillId="4" borderId="18" xfId="0" applyNumberFormat="1" applyFont="1" applyFill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22" fillId="4" borderId="17" xfId="0" applyNumberFormat="1" applyFont="1" applyFill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0" fontId="5" fillId="4" borderId="13" xfId="0" applyFont="1" applyFill="1" applyBorder="1" applyAlignment="1"/>
    <xf numFmtId="0" fontId="5" fillId="0" borderId="7" xfId="0" applyFont="1" applyBorder="1" applyAlignment="1"/>
    <xf numFmtId="0" fontId="0" fillId="0" borderId="19" xfId="0" applyBorder="1" applyAlignment="1"/>
    <xf numFmtId="0" fontId="5" fillId="0" borderId="24" xfId="0" applyFont="1" applyBorder="1" applyAlignment="1">
      <alignment horizontal="center"/>
    </xf>
    <xf numFmtId="8" fontId="3" fillId="3" borderId="25" xfId="0" applyNumberFormat="1" applyFont="1" applyFill="1" applyBorder="1"/>
    <xf numFmtId="165" fontId="3" fillId="0" borderId="23" xfId="0" applyNumberFormat="1" applyFont="1" applyBorder="1"/>
    <xf numFmtId="44" fontId="2" fillId="0" borderId="0" xfId="1" applyNumberFormat="1" applyFont="1" applyFill="1" applyBorder="1"/>
    <xf numFmtId="0" fontId="3" fillId="0" borderId="0" xfId="0" applyFont="1" applyFill="1"/>
    <xf numFmtId="42" fontId="5" fillId="0" borderId="26" xfId="0" applyNumberFormat="1" applyFont="1" applyBorder="1" applyAlignment="1">
      <alignment horizontal="center" wrapText="1"/>
    </xf>
    <xf numFmtId="42" fontId="5" fillId="4" borderId="3" xfId="0" applyNumberFormat="1" applyFont="1" applyFill="1" applyBorder="1" applyAlignment="1">
      <alignment horizontal="center"/>
    </xf>
    <xf numFmtId="42" fontId="5" fillId="0" borderId="4" xfId="0" applyNumberFormat="1" applyFont="1" applyBorder="1" applyAlignment="1">
      <alignment horizontal="center"/>
    </xf>
    <xf numFmtId="42" fontId="5" fillId="4" borderId="4" xfId="0" applyNumberFormat="1" applyFont="1" applyFill="1" applyBorder="1" applyAlignment="1">
      <alignment horizontal="center"/>
    </xf>
    <xf numFmtId="42" fontId="5" fillId="2" borderId="4" xfId="0" applyNumberFormat="1" applyFont="1" applyFill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4" fontId="4" fillId="0" borderId="18" xfId="0" applyNumberFormat="1" applyFont="1" applyFill="1" applyBorder="1" applyAlignment="1">
      <alignment horizontal="center"/>
    </xf>
    <xf numFmtId="42" fontId="4" fillId="0" borderId="18" xfId="0" applyNumberFormat="1" applyFont="1" applyFill="1" applyBorder="1" applyAlignment="1">
      <alignment horizontal="center"/>
    </xf>
    <xf numFmtId="4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164" fontId="2" fillId="0" borderId="0" xfId="0" applyNumberFormat="1" applyFont="1" applyBorder="1"/>
    <xf numFmtId="4" fontId="27" fillId="4" borderId="17" xfId="0" applyNumberFormat="1" applyFont="1" applyFill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4" borderId="20" xfId="0" applyFont="1" applyFill="1" applyBorder="1"/>
    <xf numFmtId="164" fontId="2" fillId="0" borderId="21" xfId="1" applyNumberFormat="1" applyFont="1" applyBorder="1"/>
    <xf numFmtId="8" fontId="3" fillId="3" borderId="21" xfId="0" applyNumberFormat="1" applyFont="1" applyFill="1" applyBorder="1"/>
    <xf numFmtId="164" fontId="2" fillId="0" borderId="22" xfId="0" applyNumberFormat="1" applyFont="1" applyBorder="1"/>
    <xf numFmtId="4" fontId="25" fillId="0" borderId="8" xfId="0" applyNumberFormat="1" applyFont="1" applyFill="1" applyBorder="1"/>
    <xf numFmtId="44" fontId="25" fillId="0" borderId="8" xfId="0" applyNumberFormat="1" applyFont="1" applyFill="1" applyBorder="1"/>
    <xf numFmtId="4" fontId="25" fillId="0" borderId="0" xfId="0" applyNumberFormat="1" applyFont="1" applyFill="1" applyBorder="1"/>
    <xf numFmtId="44" fontId="25" fillId="0" borderId="0" xfId="0" applyNumberFormat="1" applyFont="1" applyFill="1" applyBorder="1"/>
    <xf numFmtId="4" fontId="29" fillId="0" borderId="0" xfId="0" applyNumberFormat="1" applyFont="1" applyFill="1" applyBorder="1"/>
    <xf numFmtId="0" fontId="29" fillId="0" borderId="0" xfId="0" applyFont="1" applyFill="1" applyBorder="1"/>
    <xf numFmtId="164" fontId="29" fillId="0" borderId="0" xfId="0" applyNumberFormat="1" applyFont="1" applyFill="1" applyBorder="1" applyAlignment="1">
      <alignment horizontal="left"/>
    </xf>
    <xf numFmtId="4" fontId="29" fillId="0" borderId="0" xfId="0" applyNumberFormat="1" applyFont="1" applyFill="1"/>
    <xf numFmtId="0" fontId="29" fillId="0" borderId="0" xfId="0" applyFont="1" applyFill="1"/>
    <xf numFmtId="4" fontId="25" fillId="0" borderId="8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left"/>
    </xf>
    <xf numFmtId="4" fontId="10" fillId="0" borderId="8" xfId="0" applyNumberFormat="1" applyFont="1" applyBorder="1" applyAlignment="1">
      <alignment horizontal="right"/>
    </xf>
    <xf numFmtId="4" fontId="10" fillId="0" borderId="8" xfId="0" applyNumberFormat="1" applyFont="1" applyBorder="1"/>
    <xf numFmtId="44" fontId="10" fillId="0" borderId="8" xfId="0" applyNumberFormat="1" applyFont="1" applyBorder="1"/>
    <xf numFmtId="4" fontId="10" fillId="0" borderId="0" xfId="0" applyNumberFormat="1" applyFont="1" applyBorder="1"/>
    <xf numFmtId="44" fontId="10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0" fontId="9" fillId="0" borderId="0" xfId="0" applyFont="1"/>
    <xf numFmtId="0" fontId="11" fillId="0" borderId="4" xfId="0" applyFont="1" applyBorder="1"/>
    <xf numFmtId="8" fontId="3" fillId="0" borderId="2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8" fontId="2" fillId="0" borderId="3" xfId="0" applyNumberFormat="1" applyFont="1" applyFill="1" applyBorder="1" applyAlignment="1">
      <alignment horizontal="center"/>
    </xf>
    <xf numFmtId="42" fontId="5" fillId="0" borderId="1" xfId="0" applyNumberFormat="1" applyFont="1" applyBorder="1" applyAlignment="1">
      <alignment horizontal="center" vertical="top"/>
    </xf>
    <xf numFmtId="4" fontId="31" fillId="0" borderId="19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3" fillId="3" borderId="3" xfId="0" applyNumberFormat="1" applyFont="1" applyFill="1" applyBorder="1"/>
    <xf numFmtId="4" fontId="3" fillId="3" borderId="17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0" fontId="9" fillId="0" borderId="9" xfId="0" applyFont="1" applyBorder="1"/>
    <xf numFmtId="0" fontId="13" fillId="0" borderId="9" xfId="0" applyFont="1" applyBorder="1" applyAlignment="1">
      <alignment horizontal="right"/>
    </xf>
    <xf numFmtId="0" fontId="11" fillId="0" borderId="9" xfId="0" applyFont="1" applyBorder="1"/>
    <xf numFmtId="0" fontId="8" fillId="0" borderId="8" xfId="0" applyFont="1" applyBorder="1"/>
    <xf numFmtId="0" fontId="0" fillId="0" borderId="4" xfId="0" applyBorder="1" applyAlignment="1">
      <alignment wrapText="1"/>
    </xf>
    <xf numFmtId="164" fontId="3" fillId="0" borderId="1" xfId="1" applyNumberFormat="1" applyFont="1" applyBorder="1" applyAlignment="1"/>
    <xf numFmtId="164" fontId="3" fillId="0" borderId="1" xfId="0" applyNumberFormat="1" applyFont="1" applyBorder="1" applyAlignment="1"/>
    <xf numFmtId="164" fontId="3" fillId="0" borderId="1" xfId="0" quotePrefix="1" applyNumberFormat="1" applyFont="1" applyBorder="1" applyAlignment="1"/>
    <xf numFmtId="164" fontId="3" fillId="0" borderId="6" xfId="1" applyNumberFormat="1" applyFont="1" applyBorder="1" applyAlignment="1"/>
    <xf numFmtId="0" fontId="2" fillId="2" borderId="13" xfId="0" applyFont="1" applyFill="1" applyBorder="1" applyAlignment="1">
      <alignment horizontal="left"/>
    </xf>
    <xf numFmtId="8" fontId="5" fillId="0" borderId="3" xfId="0" applyNumberFormat="1" applyFont="1" applyFill="1" applyBorder="1" applyAlignment="1">
      <alignment horizontal="center"/>
    </xf>
    <xf numFmtId="44" fontId="5" fillId="0" borderId="0" xfId="1" applyNumberFormat="1" applyFont="1" applyBorder="1"/>
    <xf numFmtId="0" fontId="5" fillId="2" borderId="13" xfId="0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8" fontId="5" fillId="0" borderId="21" xfId="0" applyNumberFormat="1" applyFont="1" applyFill="1" applyBorder="1" applyAlignment="1">
      <alignment horizontal="center"/>
    </xf>
    <xf numFmtId="0" fontId="5" fillId="0" borderId="0" xfId="0" applyFont="1"/>
    <xf numFmtId="0" fontId="3" fillId="2" borderId="2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0" fontId="0" fillId="0" borderId="4" xfId="0" applyFill="1" applyBorder="1"/>
    <xf numFmtId="4" fontId="5" fillId="4" borderId="18" xfId="0" applyNumberFormat="1" applyFont="1" applyFill="1" applyBorder="1" applyAlignment="1">
      <alignment horizontal="center"/>
    </xf>
    <xf numFmtId="4" fontId="3" fillId="4" borderId="18" xfId="0" applyNumberFormat="1" applyFont="1" applyFill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0" fontId="5" fillId="4" borderId="17" xfId="0" applyFont="1" applyFill="1" applyBorder="1" applyAlignment="1"/>
    <xf numFmtId="0" fontId="5" fillId="0" borderId="16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8" xfId="0" applyFont="1" applyFill="1" applyBorder="1" applyAlignment="1"/>
    <xf numFmtId="4" fontId="37" fillId="0" borderId="18" xfId="0" applyNumberFormat="1" applyFont="1" applyFill="1" applyBorder="1" applyAlignment="1">
      <alignment horizontal="center"/>
    </xf>
    <xf numFmtId="0" fontId="0" fillId="0" borderId="4" xfId="0" applyBorder="1" applyAlignment="1"/>
    <xf numFmtId="0" fontId="3" fillId="0" borderId="4" xfId="0" applyFont="1" applyBorder="1" applyAlignment="1"/>
    <xf numFmtId="42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42" fontId="5" fillId="0" borderId="1" xfId="0" applyNumberFormat="1" applyFont="1" applyBorder="1" applyAlignment="1">
      <alignment horizontal="center" vertical="top" wrapText="1"/>
    </xf>
    <xf numFmtId="42" fontId="5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0" fillId="0" borderId="28" xfId="0" applyBorder="1"/>
    <xf numFmtId="0" fontId="0" fillId="0" borderId="3" xfId="0" applyBorder="1" applyAlignment="1"/>
    <xf numFmtId="42" fontId="17" fillId="0" borderId="1" xfId="0" applyNumberFormat="1" applyFont="1" applyBorder="1" applyAlignment="1">
      <alignment horizontal="center" vertical="top"/>
    </xf>
    <xf numFmtId="42" fontId="17" fillId="0" borderId="1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4" borderId="4" xfId="0" applyFont="1" applyFill="1" applyBorder="1"/>
    <xf numFmtId="164" fontId="2" fillId="0" borderId="20" xfId="1" applyNumberFormat="1" applyFont="1" applyBorder="1"/>
    <xf numFmtId="0" fontId="29" fillId="0" borderId="8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64" fontId="12" fillId="0" borderId="21" xfId="1" applyNumberFormat="1" applyFont="1" applyBorder="1"/>
    <xf numFmtId="164" fontId="12" fillId="0" borderId="20" xfId="1" applyNumberFormat="1" applyFont="1" applyBorder="1"/>
    <xf numFmtId="0" fontId="2" fillId="0" borderId="26" xfId="0" applyFont="1" applyBorder="1" applyAlignment="1">
      <alignment horizontal="center"/>
    </xf>
    <xf numFmtId="0" fontId="2" fillId="4" borderId="18" xfId="0" applyFont="1" applyFill="1" applyBorder="1"/>
    <xf numFmtId="0" fontId="3" fillId="0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8" fontId="3" fillId="3" borderId="31" xfId="0" applyNumberFormat="1" applyFont="1" applyFill="1" applyBorder="1"/>
    <xf numFmtId="4" fontId="25" fillId="4" borderId="7" xfId="0" applyNumberFormat="1" applyFont="1" applyFill="1" applyBorder="1" applyAlignment="1">
      <alignment horizontal="right"/>
    </xf>
    <xf numFmtId="4" fontId="25" fillId="4" borderId="18" xfId="0" applyNumberFormat="1" applyFont="1" applyFill="1" applyBorder="1" applyAlignment="1">
      <alignment horizontal="right"/>
    </xf>
    <xf numFmtId="4" fontId="25" fillId="4" borderId="6" xfId="0" applyNumberFormat="1" applyFont="1" applyFill="1" applyBorder="1"/>
    <xf numFmtId="0" fontId="25" fillId="4" borderId="10" xfId="0" applyFont="1" applyFill="1" applyBorder="1"/>
    <xf numFmtId="0" fontId="12" fillId="0" borderId="15" xfId="0" applyFont="1" applyFill="1" applyBorder="1" applyAlignment="1">
      <alignment horizontal="center" wrapText="1"/>
    </xf>
    <xf numFmtId="164" fontId="3" fillId="2" borderId="17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19" fillId="6" borderId="13" xfId="0" applyNumberFormat="1" applyFont="1" applyFill="1" applyBorder="1" applyAlignment="1"/>
    <xf numFmtId="4" fontId="5" fillId="0" borderId="17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top"/>
    </xf>
    <xf numFmtId="4" fontId="0" fillId="0" borderId="6" xfId="0" applyNumberFormat="1" applyBorder="1"/>
    <xf numFmtId="4" fontId="32" fillId="0" borderId="13" xfId="0" applyNumberFormat="1" applyFont="1" applyBorder="1" applyAlignment="1"/>
    <xf numFmtId="4" fontId="32" fillId="0" borderId="1" xfId="0" applyNumberFormat="1" applyFont="1" applyBorder="1" applyAlignment="1"/>
    <xf numFmtId="4" fontId="0" fillId="0" borderId="1" xfId="0" applyNumberFormat="1" applyBorder="1" applyAlignment="1">
      <alignment wrapText="1"/>
    </xf>
    <xf numFmtId="4" fontId="5" fillId="4" borderId="7" xfId="0" applyNumberFormat="1" applyFont="1" applyFill="1" applyBorder="1" applyAlignment="1"/>
    <xf numFmtId="4" fontId="5" fillId="4" borderId="18" xfId="0" applyNumberFormat="1" applyFont="1" applyFill="1" applyBorder="1" applyAlignment="1"/>
    <xf numFmtId="4" fontId="19" fillId="6" borderId="7" xfId="0" applyNumberFormat="1" applyFont="1" applyFill="1" applyBorder="1" applyAlignment="1"/>
    <xf numFmtId="4" fontId="7" fillId="0" borderId="7" xfId="0" applyNumberFormat="1" applyFont="1" applyBorder="1" applyAlignment="1"/>
    <xf numFmtId="4" fontId="7" fillId="0" borderId="18" xfId="0" applyNumberFormat="1" applyFont="1" applyBorder="1" applyAlignment="1"/>
    <xf numFmtId="4" fontId="7" fillId="0" borderId="32" xfId="0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4" fontId="7" fillId="0" borderId="13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/>
    <xf numFmtId="4" fontId="0" fillId="0" borderId="1" xfId="0" applyNumberFormat="1" applyBorder="1" applyAlignment="1">
      <alignment horizontal="center" wrapText="1"/>
    </xf>
    <xf numFmtId="4" fontId="5" fillId="2" borderId="18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4" fontId="5" fillId="0" borderId="18" xfId="0" applyNumberFormat="1" applyFont="1" applyBorder="1"/>
    <xf numFmtId="4" fontId="7" fillId="0" borderId="18" xfId="0" applyNumberFormat="1" applyFont="1" applyFill="1" applyBorder="1" applyAlignment="1"/>
    <xf numFmtId="4" fontId="5" fillId="0" borderId="7" xfId="0" applyNumberFormat="1" applyFont="1" applyBorder="1" applyAlignment="1"/>
    <xf numFmtId="4" fontId="5" fillId="0" borderId="18" xfId="0" applyNumberFormat="1" applyFont="1" applyBorder="1" applyAlignment="1"/>
    <xf numFmtId="4" fontId="7" fillId="0" borderId="1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4" fontId="0" fillId="0" borderId="1" xfId="0" applyNumberFormat="1" applyBorder="1" applyAlignment="1"/>
    <xf numFmtId="4" fontId="5" fillId="4" borderId="13" xfId="0" applyNumberFormat="1" applyFont="1" applyFill="1" applyBorder="1" applyAlignment="1"/>
    <xf numFmtId="4" fontId="5" fillId="4" borderId="17" xfId="0" applyNumberFormat="1" applyFont="1" applyFill="1" applyBorder="1" applyAlignment="1"/>
    <xf numFmtId="4" fontId="5" fillId="4" borderId="17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>
      <alignment horizontal="center" vertical="top"/>
    </xf>
    <xf numFmtId="4" fontId="0" fillId="0" borderId="1" xfId="0" applyNumberFormat="1" applyBorder="1" applyAlignment="1">
      <alignment vertical="top" wrapText="1"/>
    </xf>
    <xf numFmtId="4" fontId="7" fillId="0" borderId="1" xfId="0" applyNumberFormat="1" applyFont="1" applyBorder="1" applyAlignment="1">
      <alignment vertical="justify"/>
    </xf>
    <xf numFmtId="4" fontId="7" fillId="0" borderId="33" xfId="0" applyNumberFormat="1" applyFont="1" applyBorder="1" applyAlignment="1">
      <alignment vertical="justify"/>
    </xf>
    <xf numFmtId="4" fontId="5" fillId="0" borderId="33" xfId="0" applyNumberFormat="1" applyFont="1" applyBorder="1" applyAlignment="1">
      <alignment horizontal="center" vertical="justify"/>
    </xf>
    <xf numFmtId="4" fontId="0" fillId="0" borderId="1" xfId="0" applyNumberFormat="1" applyBorder="1" applyAlignment="1">
      <alignment vertical="justify"/>
    </xf>
    <xf numFmtId="4" fontId="0" fillId="0" borderId="1" xfId="0" applyNumberFormat="1" applyBorder="1" applyAlignment="1">
      <alignment horizontal="center" vertical="justify"/>
    </xf>
    <xf numFmtId="4" fontId="5" fillId="0" borderId="1" xfId="0" applyNumberFormat="1" applyFont="1" applyBorder="1" applyAlignment="1">
      <alignment horizontal="center" vertical="justify"/>
    </xf>
    <xf numFmtId="4" fontId="19" fillId="0" borderId="18" xfId="0" applyNumberFormat="1" applyFont="1" applyFill="1" applyBorder="1" applyAlignment="1"/>
    <xf numFmtId="4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/>
    <xf numFmtId="4" fontId="7" fillId="0" borderId="1" xfId="0" applyNumberFormat="1" applyFont="1" applyFill="1" applyBorder="1" applyAlignment="1">
      <alignment horizontal="left" wrapText="1"/>
    </xf>
    <xf numFmtId="4" fontId="7" fillId="4" borderId="34" xfId="0" applyNumberFormat="1" applyFont="1" applyFill="1" applyBorder="1" applyAlignment="1"/>
    <xf numFmtId="4" fontId="7" fillId="4" borderId="19" xfId="0" applyNumberFormat="1" applyFont="1" applyFill="1" applyBorder="1" applyAlignment="1"/>
    <xf numFmtId="4" fontId="7" fillId="4" borderId="19" xfId="0" applyNumberFormat="1" applyFont="1" applyFill="1" applyBorder="1" applyAlignment="1">
      <alignment horizontal="right"/>
    </xf>
    <xf numFmtId="4" fontId="22" fillId="4" borderId="19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/>
    <xf numFmtId="4" fontId="5" fillId="0" borderId="1" xfId="0" applyNumberFormat="1" applyFont="1" applyBorder="1" applyAlignment="1"/>
    <xf numFmtId="4" fontId="3" fillId="0" borderId="1" xfId="0" applyNumberFormat="1" applyFont="1" applyBorder="1"/>
    <xf numFmtId="4" fontId="3" fillId="0" borderId="18" xfId="0" applyNumberFormat="1" applyFont="1" applyBorder="1"/>
    <xf numFmtId="4" fontId="27" fillId="4" borderId="1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 horizontal="center" vertical="top" wrapText="1"/>
    </xf>
    <xf numFmtId="4" fontId="0" fillId="0" borderId="18" xfId="0" applyNumberFormat="1" applyBorder="1" applyAlignment="1">
      <alignment vertical="top" wrapText="1"/>
    </xf>
    <xf numFmtId="4" fontId="0" fillId="0" borderId="18" xfId="0" applyNumberFormat="1" applyBorder="1" applyAlignment="1">
      <alignment horizontal="center" vertical="top" wrapText="1"/>
    </xf>
    <xf numFmtId="4" fontId="7" fillId="0" borderId="18" xfId="0" applyNumberFormat="1" applyFont="1" applyBorder="1" applyAlignment="1">
      <alignment vertical="top"/>
    </xf>
    <xf numFmtId="4" fontId="5" fillId="2" borderId="18" xfId="0" applyNumberFormat="1" applyFont="1" applyFill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7" fillId="0" borderId="21" xfId="0" applyNumberFormat="1" applyFont="1" applyFill="1" applyBorder="1" applyAlignment="1">
      <alignment horizontal="left" vertical="top"/>
    </xf>
    <xf numFmtId="0" fontId="40" fillId="0" borderId="26" xfId="0" applyFont="1" applyBorder="1" applyAlignment="1">
      <alignment horizontal="center" wrapText="1"/>
    </xf>
    <xf numFmtId="4" fontId="40" fillId="0" borderId="24" xfId="0" applyNumberFormat="1" applyFont="1" applyFill="1" applyBorder="1" applyAlignment="1">
      <alignment horizontal="center"/>
    </xf>
    <xf numFmtId="4" fontId="40" fillId="0" borderId="16" xfId="0" applyNumberFormat="1" applyFont="1" applyFill="1" applyBorder="1" applyAlignment="1">
      <alignment horizontal="center"/>
    </xf>
    <xf numFmtId="4" fontId="40" fillId="0" borderId="5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/>
    </xf>
    <xf numFmtId="164" fontId="40" fillId="0" borderId="21" xfId="1" applyNumberFormat="1" applyFont="1" applyBorder="1"/>
    <xf numFmtId="164" fontId="41" fillId="0" borderId="1" xfId="1" applyNumberFormat="1" applyFont="1" applyBorder="1" applyAlignment="1"/>
    <xf numFmtId="164" fontId="41" fillId="0" borderId="1" xfId="0" quotePrefix="1" applyNumberFormat="1" applyFont="1" applyBorder="1" applyAlignment="1"/>
    <xf numFmtId="164" fontId="41" fillId="0" borderId="21" xfId="1" applyNumberFormat="1" applyFont="1" applyBorder="1"/>
    <xf numFmtId="164" fontId="40" fillId="0" borderId="20" xfId="1" applyNumberFormat="1" applyFont="1" applyBorder="1"/>
    <xf numFmtId="164" fontId="41" fillId="0" borderId="6" xfId="1" applyNumberFormat="1" applyFont="1" applyBorder="1" applyAlignment="1"/>
    <xf numFmtId="8" fontId="41" fillId="3" borderId="3" xfId="0" applyNumberFormat="1" applyFont="1" applyFill="1" applyBorder="1"/>
    <xf numFmtId="8" fontId="41" fillId="3" borderId="21" xfId="0" applyNumberFormat="1" applyFont="1" applyFill="1" applyBorder="1"/>
    <xf numFmtId="8" fontId="41" fillId="3" borderId="11" xfId="0" applyNumberFormat="1" applyFont="1" applyFill="1" applyBorder="1"/>
    <xf numFmtId="164" fontId="40" fillId="0" borderId="22" xfId="0" applyNumberFormat="1" applyFont="1" applyBorder="1"/>
    <xf numFmtId="0" fontId="42" fillId="0" borderId="15" xfId="0" applyFont="1" applyBorder="1" applyAlignment="1">
      <alignment horizontal="center" wrapText="1"/>
    </xf>
    <xf numFmtId="4" fontId="42" fillId="0" borderId="5" xfId="0" applyNumberFormat="1" applyFont="1" applyBorder="1" applyAlignment="1">
      <alignment horizontal="center"/>
    </xf>
    <xf numFmtId="0" fontId="42" fillId="4" borderId="20" xfId="0" applyFont="1" applyFill="1" applyBorder="1"/>
    <xf numFmtId="4" fontId="42" fillId="4" borderId="6" xfId="0" applyNumberFormat="1" applyFont="1" applyFill="1" applyBorder="1" applyAlignment="1">
      <alignment horizontal="right"/>
    </xf>
    <xf numFmtId="4" fontId="42" fillId="4" borderId="6" xfId="0" applyNumberFormat="1" applyFont="1" applyFill="1" applyBorder="1"/>
    <xf numFmtId="0" fontId="43" fillId="0" borderId="1" xfId="0" applyFont="1" applyFill="1" applyBorder="1" applyAlignment="1">
      <alignment horizontal="center"/>
    </xf>
    <xf numFmtId="164" fontId="42" fillId="0" borderId="21" xfId="1" applyNumberFormat="1" applyFont="1" applyBorder="1"/>
    <xf numFmtId="164" fontId="42" fillId="0" borderId="1" xfId="1" applyNumberFormat="1" applyFont="1" applyBorder="1" applyAlignment="1">
      <alignment horizontal="right"/>
    </xf>
    <xf numFmtId="164" fontId="42" fillId="0" borderId="1" xfId="1" applyNumberFormat="1" applyFont="1" applyBorder="1"/>
    <xf numFmtId="164" fontId="42" fillId="0" borderId="1" xfId="0" quotePrefix="1" applyNumberFormat="1" applyFont="1" applyBorder="1" applyAlignment="1">
      <alignment horizontal="right"/>
    </xf>
    <xf numFmtId="164" fontId="42" fillId="0" borderId="20" xfId="1" applyNumberFormat="1" applyFont="1" applyBorder="1"/>
    <xf numFmtId="164" fontId="42" fillId="0" borderId="6" xfId="1" applyNumberFormat="1" applyFont="1" applyBorder="1" applyAlignment="1">
      <alignment horizontal="right"/>
    </xf>
    <xf numFmtId="8" fontId="43" fillId="3" borderId="21" xfId="0" applyNumberFormat="1" applyFont="1" applyFill="1" applyBorder="1"/>
    <xf numFmtId="4" fontId="43" fillId="3" borderId="1" xfId="0" applyNumberFormat="1" applyFont="1" applyFill="1" applyBorder="1" applyAlignment="1">
      <alignment horizontal="right"/>
    </xf>
    <xf numFmtId="4" fontId="43" fillId="3" borderId="1" xfId="0" applyNumberFormat="1" applyFont="1" applyFill="1" applyBorder="1"/>
    <xf numFmtId="164" fontId="42" fillId="0" borderId="22" xfId="0" applyNumberFormat="1" applyFont="1" applyBorder="1"/>
    <xf numFmtId="164" fontId="44" fillId="0" borderId="22" xfId="0" applyNumberFormat="1" applyFont="1" applyBorder="1"/>
    <xf numFmtId="164" fontId="2" fillId="0" borderId="21" xfId="1" applyNumberFormat="1" applyFont="1" applyFill="1" applyBorder="1"/>
    <xf numFmtId="0" fontId="25" fillId="7" borderId="20" xfId="0" applyFont="1" applyFill="1" applyBorder="1"/>
    <xf numFmtId="4" fontId="3" fillId="4" borderId="17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4" fontId="5" fillId="0" borderId="35" xfId="0" applyNumberFormat="1" applyFont="1" applyBorder="1" applyAlignment="1">
      <alignment horizontal="center" vertical="top"/>
    </xf>
    <xf numFmtId="4" fontId="3" fillId="0" borderId="35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3" fillId="0" borderId="18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/>
    <xf numFmtId="0" fontId="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4" fontId="5" fillId="4" borderId="1" xfId="0" applyNumberFormat="1" applyFont="1" applyFill="1" applyBorder="1" applyAlignment="1"/>
    <xf numFmtId="4" fontId="7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2" fontId="5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horizontal="center"/>
    </xf>
    <xf numFmtId="42" fontId="5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top"/>
    </xf>
    <xf numFmtId="4" fontId="26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left" vertical="top"/>
    </xf>
    <xf numFmtId="0" fontId="17" fillId="0" borderId="1" xfId="0" applyNumberFormat="1" applyFont="1" applyFill="1" applyBorder="1" applyAlignment="1">
      <alignment horizontal="left" vertical="top"/>
    </xf>
    <xf numFmtId="0" fontId="16" fillId="0" borderId="1" xfId="0" applyNumberFormat="1" applyFont="1" applyBorder="1" applyAlignment="1">
      <alignment horizontal="left" vertical="top"/>
    </xf>
    <xf numFmtId="4" fontId="16" fillId="0" borderId="1" xfId="0" applyNumberFormat="1" applyFont="1" applyFill="1" applyBorder="1" applyAlignment="1"/>
    <xf numFmtId="0" fontId="17" fillId="0" borderId="1" xfId="0" applyFont="1" applyBorder="1" applyAlignment="1">
      <alignment horizontal="center"/>
    </xf>
    <xf numFmtId="4" fontId="3" fillId="0" borderId="1" xfId="0" applyNumberFormat="1" applyFont="1" applyBorder="1" applyAlignment="1"/>
    <xf numFmtId="4" fontId="8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7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4" fontId="19" fillId="6" borderId="1" xfId="0" applyNumberFormat="1" applyFont="1" applyFill="1" applyBorder="1" applyAlignment="1"/>
    <xf numFmtId="4" fontId="7" fillId="4" borderId="1" xfId="0" applyNumberFormat="1" applyFont="1" applyFill="1" applyBorder="1" applyAlignment="1"/>
    <xf numFmtId="4" fontId="7" fillId="0" borderId="1" xfId="0" applyNumberFormat="1" applyFont="1" applyBorder="1" applyAlignment="1"/>
    <xf numFmtId="4" fontId="22" fillId="0" borderId="1" xfId="0" applyNumberFormat="1" applyFont="1" applyBorder="1" applyAlignment="1">
      <alignment horizontal="center"/>
    </xf>
    <xf numFmtId="42" fontId="5" fillId="2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vertical="top"/>
    </xf>
    <xf numFmtId="4" fontId="34" fillId="0" borderId="1" xfId="0" applyNumberFormat="1" applyFont="1" applyBorder="1" applyAlignment="1">
      <alignment vertical="top"/>
    </xf>
    <xf numFmtId="4" fontId="34" fillId="0" borderId="1" xfId="0" applyNumberFormat="1" applyFont="1" applyBorder="1" applyAlignment="1">
      <alignment horizontal="center" vertical="top"/>
    </xf>
    <xf numFmtId="4" fontId="45" fillId="0" borderId="18" xfId="0" applyNumberFormat="1" applyFont="1" applyBorder="1" applyAlignment="1">
      <alignment horizontal="center"/>
    </xf>
    <xf numFmtId="8" fontId="3" fillId="0" borderId="3" xfId="0" applyNumberFormat="1" applyFont="1" applyFill="1" applyBorder="1" applyAlignment="1">
      <alignment horizontal="center"/>
    </xf>
    <xf numFmtId="0" fontId="45" fillId="0" borderId="1" xfId="0" applyNumberFormat="1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/>
    <xf numFmtId="164" fontId="40" fillId="0" borderId="21" xfId="1" applyNumberFormat="1" applyFont="1" applyFill="1" applyBorder="1"/>
    <xf numFmtId="164" fontId="41" fillId="0" borderId="1" xfId="1" applyNumberFormat="1" applyFont="1" applyFill="1" applyBorder="1" applyAlignment="1"/>
    <xf numFmtId="164" fontId="12" fillId="0" borderId="21" xfId="1" applyNumberFormat="1" applyFont="1" applyFill="1" applyBorder="1"/>
    <xf numFmtId="164" fontId="42" fillId="0" borderId="21" xfId="1" applyNumberFormat="1" applyFont="1" applyFill="1" applyBorder="1"/>
    <xf numFmtId="164" fontId="42" fillId="0" borderId="1" xfId="1" applyNumberFormat="1" applyFont="1" applyFill="1" applyBorder="1" applyAlignment="1">
      <alignment horizontal="right"/>
    </xf>
    <xf numFmtId="164" fontId="42" fillId="0" borderId="1" xfId="1" applyNumberFormat="1" applyFont="1" applyFill="1" applyBorder="1"/>
    <xf numFmtId="164" fontId="42" fillId="0" borderId="1" xfId="1" applyNumberFormat="1" applyFont="1" applyFill="1" applyBorder="1" applyAlignment="1"/>
    <xf numFmtId="4" fontId="7" fillId="0" borderId="1" xfId="0" applyNumberFormat="1" applyFont="1" applyBorder="1"/>
    <xf numFmtId="4" fontId="7" fillId="0" borderId="34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4" fontId="38" fillId="0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 vertical="top" wrapText="1"/>
    </xf>
    <xf numFmtId="4" fontId="7" fillId="4" borderId="18" xfId="0" applyNumberFormat="1" applyFont="1" applyFill="1" applyBorder="1" applyAlignment="1"/>
    <xf numFmtId="4" fontId="38" fillId="0" borderId="18" xfId="0" applyNumberFormat="1" applyFont="1" applyFill="1" applyBorder="1" applyAlignment="1"/>
    <xf numFmtId="4" fontId="16" fillId="0" borderId="18" xfId="0" applyNumberFormat="1" applyFont="1" applyBorder="1" applyAlignment="1"/>
    <xf numFmtId="0" fontId="3" fillId="0" borderId="17" xfId="0" applyFont="1" applyBorder="1"/>
    <xf numFmtId="4" fontId="7" fillId="4" borderId="17" xfId="0" applyNumberFormat="1" applyFont="1" applyFill="1" applyBorder="1" applyAlignment="1"/>
    <xf numFmtId="4" fontId="3" fillId="0" borderId="1" xfId="0" applyNumberFormat="1" applyFont="1" applyBorder="1" applyAlignment="1">
      <alignment vertical="top" wrapText="1"/>
    </xf>
    <xf numFmtId="4" fontId="3" fillId="0" borderId="18" xfId="0" applyNumberFormat="1" applyFont="1" applyBorder="1" applyAlignment="1">
      <alignment vertical="top" wrapText="1"/>
    </xf>
    <xf numFmtId="4" fontId="7" fillId="0" borderId="18" xfId="0" applyNumberFormat="1" applyFont="1" applyBorder="1" applyAlignment="1">
      <alignment horizontal="right" vertical="top" wrapText="1"/>
    </xf>
    <xf numFmtId="4" fontId="7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 vertical="justify"/>
    </xf>
    <xf numFmtId="4" fontId="3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horizontal="right" vertical="justify"/>
    </xf>
    <xf numFmtId="4" fontId="32" fillId="0" borderId="1" xfId="0" applyNumberFormat="1" applyFont="1" applyBorder="1" applyAlignment="1">
      <alignment vertical="top"/>
    </xf>
    <xf numFmtId="4" fontId="39" fillId="0" borderId="1" xfId="0" applyNumberFormat="1" applyFont="1" applyBorder="1" applyAlignment="1">
      <alignment vertical="top"/>
    </xf>
    <xf numFmtId="4" fontId="7" fillId="0" borderId="7" xfId="0" applyNumberFormat="1" applyFont="1" applyFill="1" applyBorder="1" applyAlignment="1"/>
    <xf numFmtId="4" fontId="45" fillId="2" borderId="1" xfId="0" applyNumberFormat="1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left"/>
    </xf>
    <xf numFmtId="0" fontId="0" fillId="0" borderId="36" xfId="0" applyBorder="1"/>
    <xf numFmtId="0" fontId="7" fillId="0" borderId="21" xfId="0" applyNumberFormat="1" applyFont="1" applyBorder="1" applyAlignment="1">
      <alignment horizontal="left" vertical="top"/>
    </xf>
    <xf numFmtId="0" fontId="7" fillId="0" borderId="20" xfId="0" applyFont="1" applyBorder="1" applyAlignment="1">
      <alignment horizontal="left" vertical="top" wrapText="1"/>
    </xf>
    <xf numFmtId="0" fontId="0" fillId="0" borderId="21" xfId="0" applyBorder="1"/>
    <xf numFmtId="0" fontId="7" fillId="4" borderId="6" xfId="0" applyNumberFormat="1" applyFont="1" applyFill="1" applyBorder="1" applyAlignment="1">
      <alignment horizontal="left" vertical="top"/>
    </xf>
    <xf numFmtId="0" fontId="7" fillId="0" borderId="6" xfId="0" applyNumberFormat="1" applyFont="1" applyBorder="1" applyAlignment="1">
      <alignment horizontal="left" vertical="top"/>
    </xf>
    <xf numFmtId="0" fontId="17" fillId="0" borderId="6" xfId="0" applyNumberFormat="1" applyFont="1" applyBorder="1" applyAlignment="1">
      <alignment horizontal="left" vertical="top"/>
    </xf>
    <xf numFmtId="0" fontId="7" fillId="4" borderId="20" xfId="0" applyNumberFormat="1" applyFont="1" applyFill="1" applyBorder="1" applyAlignment="1">
      <alignment horizontal="left" vertical="top"/>
    </xf>
    <xf numFmtId="0" fontId="17" fillId="0" borderId="21" xfId="0" applyNumberFormat="1" applyFont="1" applyBorder="1" applyAlignment="1">
      <alignment horizontal="left" vertical="top"/>
    </xf>
    <xf numFmtId="0" fontId="7" fillId="0" borderId="29" xfId="0" applyNumberFormat="1" applyFont="1" applyFill="1" applyBorder="1" applyAlignment="1">
      <alignment horizontal="left" vertical="top" wrapText="1"/>
    </xf>
    <xf numFmtId="0" fontId="15" fillId="0" borderId="29" xfId="0" applyNumberFormat="1" applyFont="1" applyFill="1" applyBorder="1" applyAlignment="1">
      <alignment horizontal="left" vertical="top" wrapText="1"/>
    </xf>
    <xf numFmtId="0" fontId="0" fillId="0" borderId="17" xfId="0" applyBorder="1"/>
    <xf numFmtId="0" fontId="0" fillId="0" borderId="20" xfId="0" applyBorder="1"/>
    <xf numFmtId="0" fontId="0" fillId="0" borderId="18" xfId="0" applyBorder="1"/>
    <xf numFmtId="0" fontId="17" fillId="0" borderId="6" xfId="0" applyNumberFormat="1" applyFont="1" applyBorder="1" applyAlignment="1">
      <alignment horizontal="left" vertical="top" wrapText="1"/>
    </xf>
    <xf numFmtId="0" fontId="15" fillId="0" borderId="6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35" xfId="0" applyNumberFormat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/>
    </xf>
    <xf numFmtId="0" fontId="17" fillId="0" borderId="1" xfId="0" applyNumberFormat="1" applyFont="1" applyBorder="1" applyAlignment="1">
      <alignment vertical="top" wrapText="1"/>
    </xf>
    <xf numFmtId="0" fontId="5" fillId="0" borderId="6" xfId="0" applyNumberFormat="1" applyFont="1" applyFill="1" applyBorder="1" applyAlignment="1">
      <alignment horizontal="left" vertical="top"/>
    </xf>
    <xf numFmtId="0" fontId="0" fillId="0" borderId="37" xfId="0" applyBorder="1" applyAlignment="1">
      <alignment horizontal="left"/>
    </xf>
    <xf numFmtId="164" fontId="41" fillId="0" borderId="1" xfId="0" applyNumberFormat="1" applyFont="1" applyFill="1" applyBorder="1" applyAlignment="1"/>
    <xf numFmtId="0" fontId="4" fillId="0" borderId="8" xfId="0" applyFont="1" applyBorder="1" applyAlignment="1">
      <alignment horizontal="center"/>
    </xf>
    <xf numFmtId="0" fontId="5" fillId="4" borderId="6" xfId="0" applyNumberFormat="1" applyFont="1" applyFill="1" applyBorder="1" applyAlignment="1">
      <alignment horizontal="left" vertical="top"/>
    </xf>
    <xf numFmtId="0" fontId="18" fillId="0" borderId="26" xfId="0" applyFont="1" applyBorder="1" applyAlignment="1">
      <alignment horizontal="center" wrapText="1"/>
    </xf>
    <xf numFmtId="0" fontId="2" fillId="4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8" fontId="2" fillId="3" borderId="17" xfId="0" applyNumberFormat="1" applyFont="1" applyFill="1" applyBorder="1" applyAlignment="1">
      <alignment horizontal="center"/>
    </xf>
    <xf numFmtId="8" fontId="2" fillId="3" borderId="38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4" borderId="6" xfId="0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  <xf numFmtId="0" fontId="0" fillId="0" borderId="30" xfId="0" applyBorder="1"/>
    <xf numFmtId="0" fontId="18" fillId="0" borderId="14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8" fontId="3" fillId="0" borderId="11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8" fontId="2" fillId="3" borderId="11" xfId="0" applyNumberFormat="1" applyFont="1" applyFill="1" applyBorder="1" applyAlignment="1">
      <alignment horizontal="center"/>
    </xf>
    <xf numFmtId="8" fontId="2" fillId="3" borderId="39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left" vertical="top"/>
    </xf>
    <xf numFmtId="4" fontId="5" fillId="2" borderId="33" xfId="0" applyNumberFormat="1" applyFont="1" applyFill="1" applyBorder="1" applyAlignment="1">
      <alignment horizontal="center" vertical="justify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41" fillId="0" borderId="1" xfId="0" applyNumberFormat="1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/>
    <xf numFmtId="164" fontId="42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/>
    <xf numFmtId="4" fontId="7" fillId="0" borderId="17" xfId="0" applyNumberFormat="1" applyFont="1" applyFill="1" applyBorder="1" applyAlignment="1"/>
    <xf numFmtId="4" fontId="7" fillId="0" borderId="18" xfId="0" applyNumberFormat="1" applyFont="1" applyFill="1" applyBorder="1" applyAlignment="1">
      <alignment horizontal="left" wrapText="1"/>
    </xf>
    <xf numFmtId="44" fontId="0" fillId="0" borderId="1" xfId="2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164" fontId="0" fillId="0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4" fontId="46" fillId="0" borderId="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8" fillId="0" borderId="1" xfId="0" applyNumberFormat="1" applyFont="1" applyBorder="1" applyAlignment="1">
      <alignment horizontal="left" vertical="top" wrapText="1"/>
    </xf>
    <xf numFmtId="42" fontId="45" fillId="0" borderId="1" xfId="0" applyNumberFormat="1" applyFont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47" fillId="0" borderId="21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8" fontId="2" fillId="0" borderId="21" xfId="0" applyNumberFormat="1" applyFont="1" applyFill="1" applyBorder="1" applyAlignment="1">
      <alignment horizontal="center"/>
    </xf>
    <xf numFmtId="4" fontId="45" fillId="4" borderId="18" xfId="0" applyNumberFormat="1" applyFont="1" applyFill="1" applyBorder="1" applyAlignment="1">
      <alignment horizontal="center"/>
    </xf>
    <xf numFmtId="0" fontId="1" fillId="0" borderId="4" xfId="0" applyFont="1" applyBorder="1"/>
    <xf numFmtId="4" fontId="45" fillId="0" borderId="1" xfId="0" applyNumberFormat="1" applyFont="1" applyBorder="1" applyAlignment="1">
      <alignment horizontal="center"/>
    </xf>
    <xf numFmtId="4" fontId="45" fillId="0" borderId="1" xfId="0" applyNumberFormat="1" applyFont="1" applyBorder="1" applyAlignment="1">
      <alignment horizontal="center" vertical="top" wrapText="1"/>
    </xf>
    <xf numFmtId="4" fontId="45" fillId="4" borderId="1" xfId="0" applyNumberFormat="1" applyFont="1" applyFill="1" applyBorder="1" applyAlignment="1">
      <alignment horizontal="center"/>
    </xf>
    <xf numFmtId="4" fontId="45" fillId="0" borderId="1" xfId="0" applyNumberFormat="1" applyFont="1" applyBorder="1" applyAlignment="1">
      <alignment vertical="top"/>
    </xf>
    <xf numFmtId="4" fontId="46" fillId="0" borderId="1" xfId="0" applyNumberFormat="1" applyFont="1" applyBorder="1" applyAlignment="1"/>
    <xf numFmtId="4" fontId="45" fillId="2" borderId="1" xfId="0" applyNumberFormat="1" applyFont="1" applyFill="1" applyBorder="1" applyAlignment="1">
      <alignment horizontal="center"/>
    </xf>
    <xf numFmtId="4" fontId="46" fillId="0" borderId="1" xfId="0" applyNumberFormat="1" applyFont="1" applyBorder="1"/>
    <xf numFmtId="4" fontId="45" fillId="0" borderId="1" xfId="0" applyNumberFormat="1" applyFont="1" applyFill="1" applyBorder="1" applyAlignment="1">
      <alignment horizontal="center"/>
    </xf>
    <xf numFmtId="4" fontId="45" fillId="0" borderId="1" xfId="0" applyNumberFormat="1" applyFont="1" applyFill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42" fontId="45" fillId="0" borderId="1" xfId="0" applyNumberFormat="1" applyFont="1" applyBorder="1" applyAlignment="1">
      <alignment horizontal="center" vertical="top" wrapText="1"/>
    </xf>
    <xf numFmtId="42" fontId="45" fillId="4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/>
    <xf numFmtId="0" fontId="4" fillId="0" borderId="6" xfId="0" applyNumberFormat="1" applyFont="1" applyFill="1" applyBorder="1" applyAlignment="1">
      <alignment horizontal="left" vertical="top"/>
    </xf>
    <xf numFmtId="164" fontId="49" fillId="0" borderId="11" xfId="1" applyNumberFormat="1" applyFont="1" applyBorder="1"/>
    <xf numFmtId="164" fontId="49" fillId="0" borderId="11" xfId="1" applyNumberFormat="1" applyFont="1" applyFill="1" applyBorder="1"/>
    <xf numFmtId="4" fontId="49" fillId="0" borderId="1" xfId="0" applyNumberFormat="1" applyFont="1" applyFill="1" applyBorder="1" applyAlignment="1">
      <alignment horizontal="center"/>
    </xf>
    <xf numFmtId="4" fontId="49" fillId="0" borderId="1" xfId="1" applyNumberFormat="1" applyFont="1" applyBorder="1"/>
    <xf numFmtId="4" fontId="49" fillId="0" borderId="21" xfId="1" applyNumberFormat="1" applyFont="1" applyBorder="1"/>
    <xf numFmtId="4" fontId="49" fillId="0" borderId="1" xfId="1" applyNumberFormat="1" applyFont="1" applyBorder="1" applyAlignment="1">
      <alignment horizontal="right"/>
    </xf>
    <xf numFmtId="4" fontId="49" fillId="0" borderId="21" xfId="1" applyNumberFormat="1" applyFont="1" applyFill="1" applyBorder="1"/>
    <xf numFmtId="4" fontId="49" fillId="0" borderId="1" xfId="1" applyNumberFormat="1" applyFont="1" applyFill="1" applyBorder="1" applyAlignment="1">
      <alignment horizontal="right"/>
    </xf>
    <xf numFmtId="4" fontId="49" fillId="0" borderId="1" xfId="1" applyNumberFormat="1" applyFont="1" applyFill="1" applyBorder="1"/>
    <xf numFmtId="4" fontId="49" fillId="0" borderId="1" xfId="0" applyNumberFormat="1" applyFont="1" applyFill="1" applyBorder="1" applyAlignment="1">
      <alignment horizontal="right"/>
    </xf>
    <xf numFmtId="4" fontId="49" fillId="0" borderId="1" xfId="0" quotePrefix="1" applyNumberFormat="1" applyFont="1" applyBorder="1" applyAlignment="1">
      <alignment horizontal="right"/>
    </xf>
    <xf numFmtId="4" fontId="49" fillId="0" borderId="1" xfId="0" applyNumberFormat="1" applyFont="1" applyBorder="1" applyAlignment="1">
      <alignment horizontal="right"/>
    </xf>
    <xf numFmtId="4" fontId="49" fillId="0" borderId="1" xfId="1" applyNumberFormat="1" applyFont="1" applyFill="1" applyBorder="1" applyAlignment="1"/>
    <xf numFmtId="4" fontId="49" fillId="0" borderId="20" xfId="1" applyNumberFormat="1" applyFont="1" applyBorder="1"/>
    <xf numFmtId="4" fontId="49" fillId="0" borderId="6" xfId="1" applyNumberFormat="1" applyFont="1" applyBorder="1" applyAlignment="1">
      <alignment horizontal="right"/>
    </xf>
    <xf numFmtId="4" fontId="49" fillId="0" borderId="6" xfId="1" applyNumberFormat="1" applyFont="1" applyFill="1" applyBorder="1"/>
    <xf numFmtId="4" fontId="49" fillId="8" borderId="1" xfId="1" applyNumberFormat="1" applyFont="1" applyFill="1" applyBorder="1"/>
    <xf numFmtId="4" fontId="49" fillId="8" borderId="1" xfId="1" applyNumberFormat="1" applyFont="1" applyFill="1" applyBorder="1" applyAlignment="1">
      <alignment horizontal="center"/>
    </xf>
    <xf numFmtId="4" fontId="49" fillId="8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2" fillId="2" borderId="1" xfId="0" applyFont="1" applyFill="1" applyBorder="1"/>
    <xf numFmtId="8" fontId="3" fillId="5" borderId="1" xfId="0" applyNumberFormat="1" applyFont="1" applyFill="1" applyBorder="1"/>
    <xf numFmtId="44" fontId="2" fillId="0" borderId="1" xfId="0" applyNumberFormat="1" applyFont="1" applyBorder="1"/>
    <xf numFmtId="44" fontId="2" fillId="0" borderId="1" xfId="1" applyNumberFormat="1" applyFont="1" applyFill="1" applyBorder="1" applyAlignment="1">
      <alignment wrapText="1"/>
    </xf>
    <xf numFmtId="44" fontId="2" fillId="0" borderId="1" xfId="1" applyNumberFormat="1" applyFont="1" applyBorder="1" applyAlignment="1">
      <alignment wrapText="1"/>
    </xf>
    <xf numFmtId="44" fontId="2" fillId="2" borderId="1" xfId="1" applyNumberFormat="1" applyFont="1" applyFill="1" applyBorder="1" applyAlignment="1">
      <alignment wrapText="1"/>
    </xf>
    <xf numFmtId="44" fontId="2" fillId="0" borderId="1" xfId="1" applyNumberFormat="1" applyFont="1" applyBorder="1" applyAlignment="1">
      <alignment horizontal="left" vertical="top" wrapText="1"/>
    </xf>
    <xf numFmtId="44" fontId="2" fillId="0" borderId="37" xfId="1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4" fontId="5" fillId="0" borderId="17" xfId="0" applyNumberFormat="1" applyFont="1" applyFill="1" applyBorder="1" applyAlignment="1"/>
    <xf numFmtId="4" fontId="38" fillId="0" borderId="17" xfId="0" applyNumberFormat="1" applyFont="1" applyFill="1" applyBorder="1" applyAlignment="1"/>
    <xf numFmtId="4" fontId="7" fillId="0" borderId="1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top"/>
    </xf>
    <xf numFmtId="4" fontId="7" fillId="0" borderId="1" xfId="0" applyNumberFormat="1" applyFont="1" applyFill="1" applyBorder="1"/>
    <xf numFmtId="4" fontId="1" fillId="0" borderId="17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8" fontId="47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8" fontId="1" fillId="0" borderId="11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36" fillId="0" borderId="47" xfId="0" applyFont="1" applyBorder="1" applyAlignment="1">
      <alignment horizontal="left" wrapText="1"/>
    </xf>
    <xf numFmtId="0" fontId="30" fillId="0" borderId="4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2" fillId="0" borderId="4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horizontal="center" wrapText="1"/>
    </xf>
    <xf numFmtId="0" fontId="10" fillId="0" borderId="30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4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44" xfId="0" applyFont="1" applyBorder="1" applyAlignment="1">
      <alignment horizontal="center"/>
    </xf>
    <xf numFmtId="0" fontId="25" fillId="0" borderId="40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44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5" fillId="0" borderId="46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164" fontId="46" fillId="0" borderId="1" xfId="0" applyNumberFormat="1" applyFont="1" applyFill="1" applyBorder="1" applyAlignment="1">
      <alignment horizontal="center"/>
    </xf>
    <xf numFmtId="14" fontId="1" fillId="9" borderId="1" xfId="0" applyNumberFormat="1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14" fontId="46" fillId="10" borderId="1" xfId="0" applyNumberFormat="1" applyFont="1" applyFill="1" applyBorder="1" applyAlignment="1">
      <alignment horizontal="center"/>
    </xf>
    <xf numFmtId="14" fontId="1" fillId="10" borderId="1" xfId="0" applyNumberFormat="1" applyFont="1" applyFill="1" applyBorder="1" applyAlignment="1">
      <alignment horizontal="center"/>
    </xf>
    <xf numFmtId="165" fontId="0" fillId="10" borderId="0" xfId="0" applyNumberFormat="1" applyFill="1" applyBorder="1"/>
    <xf numFmtId="165" fontId="0" fillId="9" borderId="0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A8F4F6"/>
      <color rgb="FF008000"/>
      <color rgb="FFF27900"/>
      <color rgb="FFFF9900"/>
      <color rgb="FF009900"/>
      <color rgb="FFCCFF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85" zoomScaleNormal="85" workbookViewId="0">
      <selection activeCell="C23" sqref="C23"/>
    </sheetView>
  </sheetViews>
  <sheetFormatPr defaultRowHeight="12.75"/>
  <cols>
    <col min="1" max="1" width="18.7109375" customWidth="1"/>
    <col min="2" max="2" width="15.28515625" style="20" customWidth="1"/>
    <col min="3" max="3" width="14.28515625" style="11" customWidth="1"/>
    <col min="4" max="4" width="13.42578125" style="11" customWidth="1"/>
    <col min="5" max="5" width="15.85546875" style="11" customWidth="1"/>
    <col min="6" max="6" width="14.85546875" style="16" bestFit="1" customWidth="1"/>
    <col min="7" max="7" width="14.28515625" bestFit="1" customWidth="1"/>
    <col min="8" max="8" width="10.85546875" style="52" customWidth="1"/>
    <col min="9" max="9" width="8.28515625" style="52" customWidth="1"/>
    <col min="10" max="10" width="27.42578125" style="52" customWidth="1"/>
    <col min="11" max="11" width="14.5703125" customWidth="1"/>
  </cols>
  <sheetData>
    <row r="1" spans="1:12" ht="18">
      <c r="A1" s="569" t="s">
        <v>21</v>
      </c>
      <c r="B1" s="570"/>
      <c r="C1" s="571"/>
      <c r="D1" s="571"/>
      <c r="E1" s="571"/>
      <c r="F1" s="571"/>
      <c r="G1" s="457"/>
      <c r="H1" s="67"/>
      <c r="I1" s="67"/>
      <c r="J1" s="67"/>
      <c r="K1" s="6"/>
    </row>
    <row r="2" spans="1:12" ht="12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2" customHeight="1">
      <c r="A3" s="572" t="s">
        <v>38</v>
      </c>
      <c r="B3" s="573"/>
      <c r="C3" s="574"/>
      <c r="D3" s="574"/>
      <c r="E3" s="574"/>
      <c r="F3" s="574"/>
      <c r="G3" s="49"/>
      <c r="H3" s="68"/>
      <c r="I3" s="68"/>
      <c r="J3" s="68"/>
      <c r="K3" s="6"/>
    </row>
    <row r="4" spans="1:12">
      <c r="A4" s="572" t="s">
        <v>73</v>
      </c>
      <c r="B4" s="573"/>
      <c r="C4" s="574"/>
      <c r="D4" s="574"/>
      <c r="E4" s="574"/>
      <c r="F4" s="574"/>
      <c r="G4" s="49"/>
      <c r="H4" s="68"/>
      <c r="I4" s="68"/>
      <c r="J4" s="68"/>
      <c r="K4" s="6"/>
    </row>
    <row r="5" spans="1:12" ht="9" customHeight="1" thickBot="1">
      <c r="A5" s="31"/>
      <c r="B5" s="32"/>
      <c r="C5" s="33"/>
      <c r="D5" s="33"/>
      <c r="E5" s="33"/>
      <c r="F5" s="34"/>
      <c r="G5" s="468"/>
      <c r="H5" s="49"/>
      <c r="I5" s="49"/>
      <c r="J5" s="49"/>
      <c r="K5" s="8"/>
    </row>
    <row r="6" spans="1:12" ht="54.75" customHeight="1" thickBot="1">
      <c r="A6" s="5" t="s">
        <v>0</v>
      </c>
      <c r="B6" s="400" t="s">
        <v>59</v>
      </c>
      <c r="C6" s="12" t="s">
        <v>1</v>
      </c>
      <c r="D6" s="12" t="s">
        <v>2</v>
      </c>
      <c r="E6" s="12" t="s">
        <v>50</v>
      </c>
      <c r="F6" s="12" t="s">
        <v>3</v>
      </c>
      <c r="G6" s="464" t="s">
        <v>23</v>
      </c>
      <c r="H6" s="459" t="s">
        <v>33</v>
      </c>
      <c r="I6" s="70" t="s">
        <v>30</v>
      </c>
      <c r="J6" s="469" t="s">
        <v>63</v>
      </c>
      <c r="K6" s="57"/>
      <c r="L6" t="s">
        <v>24</v>
      </c>
    </row>
    <row r="7" spans="1:12" s="2" customFormat="1" ht="7.5" customHeight="1">
      <c r="A7" s="22"/>
      <c r="B7" s="41"/>
      <c r="C7" s="13"/>
      <c r="D7" s="13"/>
      <c r="E7" s="13"/>
      <c r="F7" s="17"/>
      <c r="G7" s="465"/>
      <c r="H7" s="460"/>
      <c r="I7" s="76"/>
      <c r="J7" s="470"/>
      <c r="K7" s="62"/>
    </row>
    <row r="8" spans="1:12" s="95" customFormat="1" ht="15" customHeight="1">
      <c r="A8" s="64" t="s">
        <v>6</v>
      </c>
      <c r="B8" s="501"/>
      <c r="C8" s="172"/>
      <c r="D8" s="172"/>
      <c r="E8" s="172"/>
      <c r="F8" s="206"/>
      <c r="G8" s="466">
        <f t="shared" ref="G8:G32" si="0">SUM(C8:F8)</f>
        <v>0</v>
      </c>
      <c r="H8" s="461" t="s">
        <v>60</v>
      </c>
      <c r="I8" s="502"/>
      <c r="J8" s="471"/>
      <c r="K8" s="94"/>
    </row>
    <row r="9" spans="1:12" s="1" customFormat="1" ht="34.5" customHeight="1">
      <c r="A9" s="55" t="s">
        <v>7</v>
      </c>
      <c r="B9" s="618">
        <v>42838</v>
      </c>
      <c r="C9" s="79"/>
      <c r="D9" s="79"/>
      <c r="E9" s="79"/>
      <c r="F9" s="80">
        <v>24522</v>
      </c>
      <c r="G9" s="466">
        <f t="shared" si="0"/>
        <v>24522</v>
      </c>
      <c r="H9" s="461" t="s">
        <v>60</v>
      </c>
      <c r="I9" s="507" t="s">
        <v>79</v>
      </c>
      <c r="J9" s="566" t="s">
        <v>80</v>
      </c>
      <c r="K9" s="58"/>
    </row>
    <row r="10" spans="1:12" s="95" customFormat="1" ht="15" customHeight="1">
      <c r="A10" s="64" t="s">
        <v>8</v>
      </c>
      <c r="B10" s="490"/>
      <c r="C10" s="206"/>
      <c r="D10" s="206"/>
      <c r="E10" s="206"/>
      <c r="F10" s="398">
        <v>0</v>
      </c>
      <c r="G10" s="466">
        <f>SUM(C10:F10)</f>
        <v>0</v>
      </c>
      <c r="H10" s="461" t="s">
        <v>60</v>
      </c>
      <c r="I10" s="508"/>
      <c r="J10" s="471"/>
      <c r="K10" s="94"/>
    </row>
    <row r="11" spans="1:12" s="1" customFormat="1" ht="15" customHeight="1">
      <c r="A11" s="64" t="s">
        <v>9</v>
      </c>
      <c r="B11" s="618">
        <v>42804</v>
      </c>
      <c r="C11" s="399"/>
      <c r="D11" s="399" t="s">
        <v>24</v>
      </c>
      <c r="E11" s="399">
        <v>25000</v>
      </c>
      <c r="F11" s="398">
        <v>0</v>
      </c>
      <c r="G11" s="466">
        <f t="shared" si="0"/>
        <v>25000</v>
      </c>
      <c r="H11" s="461" t="s">
        <v>60</v>
      </c>
      <c r="I11" s="502" t="s">
        <v>60</v>
      </c>
      <c r="J11" s="471"/>
      <c r="K11" s="58"/>
    </row>
    <row r="12" spans="1:12" s="95" customFormat="1" ht="24.75" customHeight="1">
      <c r="A12" s="64" t="s">
        <v>10</v>
      </c>
      <c r="B12" s="620">
        <v>42852</v>
      </c>
      <c r="C12" s="478"/>
      <c r="D12" s="478"/>
      <c r="E12" s="478">
        <v>0</v>
      </c>
      <c r="F12" s="478">
        <v>0</v>
      </c>
      <c r="G12" s="466">
        <f t="shared" si="0"/>
        <v>0</v>
      </c>
      <c r="H12" s="480" t="s">
        <v>61</v>
      </c>
      <c r="I12" s="508"/>
      <c r="J12" s="568" t="s">
        <v>82</v>
      </c>
      <c r="K12" s="94"/>
    </row>
    <row r="13" spans="1:12" s="1" customFormat="1" ht="15" customHeight="1">
      <c r="A13" s="64" t="s">
        <v>11</v>
      </c>
      <c r="B13" s="619">
        <v>42835</v>
      </c>
      <c r="C13" s="479"/>
      <c r="D13" s="479"/>
      <c r="E13" s="479"/>
      <c r="F13" s="616">
        <v>766</v>
      </c>
      <c r="G13" s="466">
        <f t="shared" si="0"/>
        <v>766</v>
      </c>
      <c r="H13" s="461" t="s">
        <v>60</v>
      </c>
      <c r="I13" s="508" t="s">
        <v>79</v>
      </c>
      <c r="J13" s="471"/>
      <c r="K13" s="58"/>
    </row>
    <row r="14" spans="1:12" s="1" customFormat="1" ht="15" customHeight="1">
      <c r="A14" s="64" t="s">
        <v>12</v>
      </c>
      <c r="B14" s="501"/>
      <c r="C14" s="479"/>
      <c r="D14" s="479"/>
      <c r="E14" s="479"/>
      <c r="F14" s="479"/>
      <c r="G14" s="466">
        <f t="shared" si="0"/>
        <v>0</v>
      </c>
      <c r="H14" s="461" t="s">
        <v>60</v>
      </c>
      <c r="I14" s="502"/>
      <c r="J14" s="471"/>
      <c r="K14" s="58"/>
    </row>
    <row r="15" spans="1:12" s="95" customFormat="1" ht="15" customHeight="1">
      <c r="A15" s="64" t="s">
        <v>22</v>
      </c>
      <c r="B15" s="490"/>
      <c r="C15" s="479"/>
      <c r="D15" s="479"/>
      <c r="E15" s="479"/>
      <c r="F15" s="500">
        <v>0</v>
      </c>
      <c r="G15" s="466">
        <f t="shared" si="0"/>
        <v>0</v>
      </c>
      <c r="H15" s="480" t="s">
        <v>61</v>
      </c>
      <c r="I15" s="502"/>
      <c r="J15" s="471"/>
      <c r="K15" s="94"/>
    </row>
    <row r="16" spans="1:12" s="1" customFormat="1" ht="15" customHeight="1">
      <c r="A16" s="64" t="s">
        <v>13</v>
      </c>
      <c r="B16" s="618">
        <v>42838</v>
      </c>
      <c r="C16" s="478"/>
      <c r="D16" s="478"/>
      <c r="E16" s="478"/>
      <c r="F16" s="478">
        <v>15800</v>
      </c>
      <c r="G16" s="466">
        <f t="shared" si="0"/>
        <v>15800</v>
      </c>
      <c r="H16" s="480" t="s">
        <v>60</v>
      </c>
      <c r="I16" s="502" t="s">
        <v>79</v>
      </c>
      <c r="J16" s="565" t="s">
        <v>83</v>
      </c>
      <c r="K16" s="58"/>
    </row>
    <row r="17" spans="1:11" s="1" customFormat="1" ht="15" customHeight="1">
      <c r="A17" s="64" t="s">
        <v>14</v>
      </c>
      <c r="B17" s="617" t="s">
        <v>84</v>
      </c>
      <c r="C17" s="481"/>
      <c r="D17" s="478" t="s">
        <v>24</v>
      </c>
      <c r="E17" s="481"/>
      <c r="F17" s="478">
        <v>24960</v>
      </c>
      <c r="G17" s="466">
        <f t="shared" si="0"/>
        <v>24960</v>
      </c>
      <c r="H17" s="461" t="s">
        <v>60</v>
      </c>
      <c r="I17" s="502" t="s">
        <v>79</v>
      </c>
      <c r="J17" s="565" t="s">
        <v>85</v>
      </c>
      <c r="K17" s="59"/>
    </row>
    <row r="18" spans="1:11" s="1" customFormat="1" ht="15" customHeight="1">
      <c r="A18" s="64" t="s">
        <v>15</v>
      </c>
      <c r="B18" s="490"/>
      <c r="C18" s="399"/>
      <c r="D18" s="399"/>
      <c r="E18" s="399"/>
      <c r="F18" s="398">
        <v>0</v>
      </c>
      <c r="G18" s="466">
        <f t="shared" si="0"/>
        <v>0</v>
      </c>
      <c r="H18" s="480" t="s">
        <v>61</v>
      </c>
      <c r="I18" s="502"/>
      <c r="J18" s="471"/>
      <c r="K18" s="58"/>
    </row>
    <row r="19" spans="1:11" s="95" customFormat="1" ht="39" customHeight="1">
      <c r="A19" s="64" t="s">
        <v>5</v>
      </c>
      <c r="B19" s="617" t="s">
        <v>86</v>
      </c>
      <c r="C19" s="399">
        <v>11950</v>
      </c>
      <c r="D19" s="399"/>
      <c r="E19" s="399"/>
      <c r="F19" s="398">
        <v>14041</v>
      </c>
      <c r="G19" s="466">
        <f t="shared" si="0"/>
        <v>25991</v>
      </c>
      <c r="H19" s="461" t="s">
        <v>60</v>
      </c>
      <c r="I19" s="509" t="s">
        <v>79</v>
      </c>
      <c r="J19" s="566" t="s">
        <v>87</v>
      </c>
      <c r="K19" s="94"/>
    </row>
    <row r="20" spans="1:11" s="1" customFormat="1" ht="37.5" customHeight="1">
      <c r="A20" s="64" t="s">
        <v>16</v>
      </c>
      <c r="B20" s="617" t="s">
        <v>77</v>
      </c>
      <c r="C20" s="399"/>
      <c r="D20" s="399">
        <v>23006</v>
      </c>
      <c r="E20" s="399"/>
      <c r="F20" s="399">
        <v>0</v>
      </c>
      <c r="G20" s="466">
        <f t="shared" si="0"/>
        <v>23006</v>
      </c>
      <c r="H20" s="461" t="s">
        <v>60</v>
      </c>
      <c r="I20" s="509" t="s">
        <v>60</v>
      </c>
      <c r="J20" s="566" t="s">
        <v>78</v>
      </c>
      <c r="K20" s="58"/>
    </row>
    <row r="21" spans="1:11" s="1" customFormat="1" ht="15" customHeight="1">
      <c r="A21" s="64" t="s">
        <v>17</v>
      </c>
      <c r="B21" s="490"/>
      <c r="C21" s="399"/>
      <c r="D21" s="399"/>
      <c r="E21" s="399"/>
      <c r="F21" s="398">
        <v>0</v>
      </c>
      <c r="G21" s="466">
        <f t="shared" si="0"/>
        <v>0</v>
      </c>
      <c r="H21" s="461" t="s">
        <v>60</v>
      </c>
      <c r="I21" s="509"/>
      <c r="J21" s="472"/>
      <c r="K21" s="58"/>
    </row>
    <row r="22" spans="1:11" s="1" customFormat="1" ht="32.25" customHeight="1">
      <c r="A22" s="64" t="s">
        <v>18</v>
      </c>
      <c r="B22" s="490"/>
      <c r="C22" s="399">
        <v>0</v>
      </c>
      <c r="D22" s="399"/>
      <c r="E22" s="399"/>
      <c r="F22" s="398">
        <v>20104</v>
      </c>
      <c r="G22" s="466">
        <f t="shared" si="0"/>
        <v>20104</v>
      </c>
      <c r="H22" s="461" t="s">
        <v>60</v>
      </c>
      <c r="I22" s="509" t="s">
        <v>60</v>
      </c>
      <c r="J22" s="566" t="s">
        <v>88</v>
      </c>
      <c r="K22" s="58"/>
    </row>
    <row r="23" spans="1:11" s="1" customFormat="1" ht="24" customHeight="1">
      <c r="A23" s="64" t="s">
        <v>19</v>
      </c>
      <c r="B23" s="617" t="s">
        <v>89</v>
      </c>
      <c r="C23" s="399"/>
      <c r="D23" s="399"/>
      <c r="E23" s="399"/>
      <c r="F23" s="398">
        <v>24920</v>
      </c>
      <c r="G23" s="466">
        <f t="shared" si="0"/>
        <v>24920</v>
      </c>
      <c r="H23" s="461" t="s">
        <v>60</v>
      </c>
      <c r="I23" s="509" t="s">
        <v>61</v>
      </c>
      <c r="J23" s="566" t="s">
        <v>90</v>
      </c>
      <c r="K23" s="58"/>
    </row>
    <row r="24" spans="1:11" s="1" customFormat="1" ht="15" customHeight="1">
      <c r="A24" s="64" t="s">
        <v>20</v>
      </c>
      <c r="B24" s="490"/>
      <c r="C24" s="399"/>
      <c r="D24" s="399"/>
      <c r="E24" s="399"/>
      <c r="F24" s="398">
        <v>0</v>
      </c>
      <c r="G24" s="466">
        <f t="shared" si="0"/>
        <v>0</v>
      </c>
      <c r="H24" s="564" t="s">
        <v>61</v>
      </c>
      <c r="I24" s="509"/>
      <c r="J24" s="472"/>
      <c r="K24" s="58"/>
    </row>
    <row r="25" spans="1:11" s="168" customFormat="1" ht="15" customHeight="1">
      <c r="A25" s="164" t="s">
        <v>44</v>
      </c>
      <c r="B25" s="554"/>
      <c r="C25" s="165">
        <f>SUM(C9:C24)</f>
        <v>11950</v>
      </c>
      <c r="D25" s="165">
        <f>SUM(D9:D24)</f>
        <v>23006</v>
      </c>
      <c r="E25" s="165">
        <f>SUM(E9:E24)</f>
        <v>25000</v>
      </c>
      <c r="F25" s="166">
        <f>SUM(F8:F24)</f>
        <v>125113</v>
      </c>
      <c r="G25" s="166">
        <f>SUM(G8:G24)</f>
        <v>185069</v>
      </c>
      <c r="H25" s="162"/>
      <c r="I25" s="167"/>
      <c r="J25" s="473"/>
      <c r="K25" s="163"/>
    </row>
    <row r="26" spans="1:11" s="1" customFormat="1" ht="15" customHeight="1">
      <c r="A26" s="55"/>
      <c r="B26" s="490"/>
      <c r="C26" s="79"/>
      <c r="D26" s="79"/>
      <c r="E26" s="79"/>
      <c r="F26" s="80"/>
      <c r="G26" s="467"/>
      <c r="H26" s="144"/>
      <c r="I26" s="142"/>
      <c r="J26" s="472"/>
      <c r="K26" s="58"/>
    </row>
    <row r="27" spans="1:11" s="1" customFormat="1" ht="15" customHeight="1">
      <c r="A27" s="55"/>
      <c r="B27" s="490"/>
      <c r="C27" s="79"/>
      <c r="D27" s="79"/>
      <c r="E27" s="79"/>
      <c r="F27" s="80"/>
      <c r="G27" s="467"/>
      <c r="H27" s="144"/>
      <c r="I27" s="142"/>
      <c r="J27" s="472"/>
      <c r="K27" s="58"/>
    </row>
    <row r="28" spans="1:11" s="1" customFormat="1" ht="15" customHeight="1">
      <c r="A28" s="161" t="s">
        <v>43</v>
      </c>
      <c r="B28" s="490"/>
      <c r="C28" s="79"/>
      <c r="D28" s="79"/>
      <c r="E28" s="79"/>
      <c r="F28" s="80"/>
      <c r="G28" s="467"/>
      <c r="H28" s="144"/>
      <c r="I28" s="142"/>
      <c r="J28" s="472"/>
      <c r="K28" s="58"/>
    </row>
    <row r="29" spans="1:11" s="1" customFormat="1" ht="15" customHeight="1">
      <c r="A29" s="555" t="s">
        <v>74</v>
      </c>
      <c r="B29" s="490"/>
      <c r="C29" s="79"/>
      <c r="D29" s="79"/>
      <c r="E29" s="79"/>
      <c r="F29" s="80"/>
      <c r="G29" s="467">
        <f t="shared" si="0"/>
        <v>0</v>
      </c>
      <c r="H29" s="395" t="s">
        <v>31</v>
      </c>
      <c r="I29" s="142" t="s">
        <v>31</v>
      </c>
      <c r="J29" s="472"/>
      <c r="K29" s="58"/>
    </row>
    <row r="30" spans="1:11" s="1" customFormat="1" ht="15" customHeight="1">
      <c r="A30" s="55" t="s">
        <v>56</v>
      </c>
      <c r="B30" s="490"/>
      <c r="C30" s="79"/>
      <c r="D30" s="79"/>
      <c r="E30" s="79"/>
      <c r="F30" s="80"/>
      <c r="G30" s="467">
        <f t="shared" si="0"/>
        <v>0</v>
      </c>
      <c r="H30" s="395" t="s">
        <v>31</v>
      </c>
      <c r="I30" s="142" t="s">
        <v>31</v>
      </c>
      <c r="J30" s="472"/>
      <c r="K30" s="58"/>
    </row>
    <row r="31" spans="1:11" s="1" customFormat="1" ht="15" customHeight="1">
      <c r="A31" s="55" t="s">
        <v>39</v>
      </c>
      <c r="B31" s="490"/>
      <c r="C31" s="79"/>
      <c r="D31" s="79"/>
      <c r="E31" s="79"/>
      <c r="F31" s="80">
        <v>0</v>
      </c>
      <c r="G31" s="467">
        <f t="shared" si="0"/>
        <v>0</v>
      </c>
      <c r="H31" s="395" t="s">
        <v>31</v>
      </c>
      <c r="I31" s="142" t="s">
        <v>31</v>
      </c>
      <c r="J31" s="472"/>
      <c r="K31" s="58"/>
    </row>
    <row r="32" spans="1:11" s="1" customFormat="1" ht="30" customHeight="1">
      <c r="A32" s="55" t="s">
        <v>40</v>
      </c>
      <c r="B32" s="490"/>
      <c r="C32" s="79"/>
      <c r="D32" s="79"/>
      <c r="E32" s="79">
        <v>0</v>
      </c>
      <c r="F32" s="80">
        <v>24877</v>
      </c>
      <c r="G32" s="467">
        <f t="shared" si="0"/>
        <v>24877</v>
      </c>
      <c r="H32" s="567" t="s">
        <v>60</v>
      </c>
      <c r="I32" s="142" t="s">
        <v>31</v>
      </c>
      <c r="J32" s="566" t="s">
        <v>81</v>
      </c>
      <c r="K32" s="58"/>
    </row>
    <row r="33" spans="1:11" s="168" customFormat="1" ht="15" customHeight="1">
      <c r="A33" s="171" t="s">
        <v>45</v>
      </c>
      <c r="B33" s="492"/>
      <c r="C33" s="165">
        <f>SUM(C29:C32)</f>
        <v>0</v>
      </c>
      <c r="D33" s="165">
        <f>SUM(D29:D32)</f>
        <v>0</v>
      </c>
      <c r="E33" s="165">
        <f>SUM(E29:E32)</f>
        <v>0</v>
      </c>
      <c r="F33" s="165">
        <f>SUM(F29:F32)</f>
        <v>24877</v>
      </c>
      <c r="G33" s="166">
        <f>SUM(G29:G32)</f>
        <v>24877</v>
      </c>
      <c r="H33" s="170"/>
      <c r="I33" s="167"/>
      <c r="J33" s="473"/>
      <c r="K33" s="163"/>
    </row>
    <row r="34" spans="1:11" s="1" customFormat="1" ht="15" customHeight="1">
      <c r="A34" s="169"/>
      <c r="B34" s="491"/>
      <c r="C34" s="79"/>
      <c r="D34" s="79"/>
      <c r="E34" s="79"/>
      <c r="F34" s="80"/>
      <c r="G34" s="467"/>
      <c r="H34" s="143"/>
      <c r="I34" s="142"/>
      <c r="J34" s="472"/>
      <c r="K34" s="58"/>
    </row>
    <row r="35" spans="1:11" s="1" customFormat="1" ht="15" customHeight="1">
      <c r="A35" s="169"/>
      <c r="B35" s="491"/>
      <c r="C35" s="79"/>
      <c r="D35" s="79"/>
      <c r="E35" s="79"/>
      <c r="F35" s="80"/>
      <c r="G35" s="467"/>
      <c r="H35" s="143"/>
      <c r="I35" s="142"/>
      <c r="J35" s="472"/>
      <c r="K35" s="58"/>
    </row>
    <row r="36" spans="1:11" s="1" customFormat="1" ht="8.1" customHeight="1">
      <c r="A36" s="92"/>
      <c r="B36" s="3"/>
      <c r="C36" s="14"/>
      <c r="D36" s="14"/>
      <c r="E36" s="14"/>
      <c r="F36" s="18"/>
      <c r="G36" s="3"/>
      <c r="H36" s="462"/>
      <c r="I36" s="77"/>
      <c r="J36" s="474"/>
      <c r="K36" s="60"/>
    </row>
    <row r="37" spans="1:11" s="1" customFormat="1" ht="20.100000000000001" customHeight="1" thickBot="1">
      <c r="A37" s="46" t="s">
        <v>4</v>
      </c>
      <c r="B37" s="93"/>
      <c r="C37" s="81">
        <f>C25+C33</f>
        <v>11950</v>
      </c>
      <c r="D37" s="81">
        <f>D25+D33</f>
        <v>23006</v>
      </c>
      <c r="E37" s="81">
        <f>E25+E33</f>
        <v>25000</v>
      </c>
      <c r="F37" s="81">
        <f>F25+F33</f>
        <v>149990</v>
      </c>
      <c r="G37" s="82">
        <f>G25+G33</f>
        <v>209946</v>
      </c>
      <c r="H37" s="463"/>
      <c r="I37" s="78"/>
      <c r="J37" s="475"/>
      <c r="K37" s="4"/>
    </row>
    <row r="38" spans="1:11" s="1" customFormat="1">
      <c r="A38" s="47"/>
      <c r="B38" s="21"/>
      <c r="C38" s="27"/>
      <c r="D38" s="28"/>
      <c r="E38" s="28"/>
      <c r="F38" s="29"/>
      <c r="G38" s="30"/>
      <c r="H38" s="50"/>
      <c r="I38" s="50"/>
      <c r="J38" s="50"/>
      <c r="K38" s="4"/>
    </row>
    <row r="39" spans="1:11" s="1" customFormat="1">
      <c r="A39" s="65"/>
      <c r="B39" s="32"/>
      <c r="C39" s="63"/>
      <c r="D39" s="15"/>
      <c r="E39" s="15"/>
      <c r="F39" s="19"/>
      <c r="G39" s="107"/>
      <c r="H39" s="49"/>
      <c r="I39" s="49"/>
      <c r="J39" s="49"/>
      <c r="K39" s="4"/>
    </row>
    <row r="40" spans="1:11">
      <c r="A40" s="8"/>
      <c r="B40" s="621"/>
      <c r="C40" s="397" t="s">
        <v>57</v>
      </c>
      <c r="D40" s="33"/>
      <c r="E40" s="33"/>
      <c r="F40" s="34"/>
      <c r="G40" s="8"/>
      <c r="H40" s="49"/>
      <c r="I40" s="49"/>
      <c r="J40" s="49"/>
      <c r="K40" s="8"/>
    </row>
    <row r="41" spans="1:11">
      <c r="A41" s="69"/>
      <c r="B41" s="622"/>
      <c r="C41" s="397" t="s">
        <v>58</v>
      </c>
      <c r="D41" s="33"/>
      <c r="E41" s="33"/>
      <c r="F41" s="34"/>
      <c r="G41" s="8"/>
      <c r="H41" s="506" t="s">
        <v>24</v>
      </c>
      <c r="I41" s="49"/>
      <c r="J41" s="49"/>
      <c r="K41" s="8"/>
    </row>
    <row r="42" spans="1:11">
      <c r="A42" s="66"/>
      <c r="B42" s="35"/>
      <c r="C42" s="33"/>
      <c r="D42" s="33"/>
      <c r="E42" s="33"/>
      <c r="F42" s="34"/>
      <c r="G42" s="8"/>
      <c r="H42" s="49"/>
      <c r="I42" s="49"/>
      <c r="J42" s="49"/>
      <c r="K42" s="8"/>
    </row>
    <row r="43" spans="1:11" s="23" customFormat="1">
      <c r="A43" s="53"/>
      <c r="B43" s="37"/>
      <c r="C43" s="38"/>
      <c r="D43" s="39"/>
      <c r="E43" s="39"/>
      <c r="F43" s="40"/>
      <c r="G43" s="36"/>
      <c r="H43" s="54"/>
      <c r="I43" s="54"/>
      <c r="J43" s="54"/>
      <c r="K43" s="36"/>
    </row>
    <row r="44" spans="1:11" s="23" customFormat="1">
      <c r="A44" s="53"/>
      <c r="B44" s="37"/>
      <c r="C44" s="38"/>
      <c r="D44" s="39"/>
      <c r="E44" s="39"/>
      <c r="F44" s="40"/>
      <c r="G44" s="36"/>
      <c r="H44" s="54"/>
      <c r="I44" s="54"/>
      <c r="J44" s="54"/>
      <c r="K44" s="36"/>
    </row>
    <row r="45" spans="1:11" s="23" customFormat="1">
      <c r="A45" s="53"/>
      <c r="B45" s="24"/>
      <c r="C45" s="38"/>
      <c r="D45" s="39"/>
      <c r="E45" s="39"/>
      <c r="F45" s="40"/>
      <c r="G45" s="36"/>
      <c r="H45" s="54"/>
      <c r="I45" s="54"/>
      <c r="J45" s="54"/>
      <c r="K45" s="36"/>
    </row>
    <row r="46" spans="1:11" s="23" customFormat="1">
      <c r="B46" s="20"/>
      <c r="C46" s="25"/>
      <c r="D46" s="25"/>
      <c r="E46" s="25"/>
      <c r="F46" s="26"/>
      <c r="H46" s="51"/>
      <c r="I46" s="51"/>
      <c r="J46" s="51"/>
    </row>
  </sheetData>
  <mergeCells count="3">
    <mergeCell ref="A1:F1"/>
    <mergeCell ref="A3:F3"/>
    <mergeCell ref="A4:F4"/>
  </mergeCells>
  <phoneticPr fontId="0" type="noConversion"/>
  <pageMargins left="0.25" right="0.25" top="0.75" bottom="0.5" header="0.5" footer="0.4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zoomScale="75" zoomScaleNormal="75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1" sqref="G11"/>
    </sheetView>
  </sheetViews>
  <sheetFormatPr defaultRowHeight="12.75"/>
  <cols>
    <col min="1" max="1" width="23.28515625" style="90" customWidth="1"/>
    <col min="2" max="4" width="19.42578125" style="90" customWidth="1"/>
    <col min="5" max="5" width="19.7109375" style="146" customWidth="1"/>
    <col min="6" max="6" width="14.5703125" style="87" customWidth="1"/>
    <col min="7" max="7" width="17.5703125" style="110" customWidth="1"/>
    <col min="8" max="8" width="9" style="74" customWidth="1"/>
    <col min="9" max="9" width="7.7109375" style="74" hidden="1" customWidth="1"/>
    <col min="10" max="10" width="7.7109375" style="101" customWidth="1"/>
    <col min="11" max="11" width="9.42578125" style="101" customWidth="1"/>
    <col min="12" max="12" width="152.7109375" style="102" customWidth="1"/>
  </cols>
  <sheetData>
    <row r="1" spans="1:13" ht="30.75" customHeight="1" thickBot="1">
      <c r="A1" s="586" t="s">
        <v>24</v>
      </c>
      <c r="B1" s="586"/>
      <c r="C1" s="586"/>
      <c r="D1" s="586"/>
      <c r="E1" s="587"/>
      <c r="F1" s="587"/>
      <c r="G1" s="587"/>
      <c r="H1" s="587"/>
      <c r="I1" s="587"/>
      <c r="J1" s="587"/>
      <c r="K1" s="587"/>
      <c r="L1" s="587"/>
    </row>
    <row r="2" spans="1:13" ht="18" customHeight="1" thickTop="1">
      <c r="A2" s="575" t="s">
        <v>76</v>
      </c>
      <c r="B2" s="576"/>
      <c r="C2" s="576"/>
      <c r="D2" s="576"/>
      <c r="E2" s="577"/>
      <c r="F2" s="577"/>
      <c r="G2" s="577"/>
      <c r="H2" s="577"/>
      <c r="I2" s="577"/>
      <c r="J2" s="577"/>
      <c r="K2" s="577"/>
      <c r="L2" s="578"/>
    </row>
    <row r="3" spans="1:13" ht="18" customHeight="1">
      <c r="A3" s="579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1"/>
    </row>
    <row r="4" spans="1:13" ht="24.75" customHeight="1" thickBot="1">
      <c r="A4" s="582" t="s">
        <v>24</v>
      </c>
      <c r="B4" s="583"/>
      <c r="C4" s="583"/>
      <c r="D4" s="583"/>
      <c r="E4" s="584"/>
      <c r="F4" s="584"/>
      <c r="G4" s="584"/>
      <c r="H4" s="584"/>
      <c r="I4" s="584"/>
      <c r="J4" s="584"/>
      <c r="K4" s="584"/>
      <c r="L4" s="585"/>
    </row>
    <row r="5" spans="1:13" ht="52.5" customHeight="1" thickBot="1">
      <c r="A5" s="91" t="s">
        <v>0</v>
      </c>
      <c r="B5" s="181" t="s">
        <v>51</v>
      </c>
      <c r="C5" s="181" t="s">
        <v>47</v>
      </c>
      <c r="D5" s="181" t="s">
        <v>52</v>
      </c>
      <c r="E5" s="75" t="s">
        <v>48</v>
      </c>
      <c r="F5" s="75" t="s">
        <v>49</v>
      </c>
      <c r="G5" s="75" t="s">
        <v>32</v>
      </c>
      <c r="H5" s="71" t="s">
        <v>27</v>
      </c>
      <c r="I5" s="71" t="s">
        <v>41</v>
      </c>
      <c r="J5" s="96" t="s">
        <v>34</v>
      </c>
      <c r="K5" s="96" t="s">
        <v>75</v>
      </c>
      <c r="L5" s="198" t="s">
        <v>46</v>
      </c>
      <c r="M5" s="199"/>
    </row>
    <row r="6" spans="1:13" s="7" customFormat="1" ht="12.95" customHeight="1">
      <c r="A6" s="88"/>
      <c r="B6" s="180"/>
      <c r="C6" s="180"/>
      <c r="D6" s="180"/>
      <c r="E6" s="83"/>
      <c r="F6" s="269"/>
      <c r="G6" s="341"/>
      <c r="H6" s="72"/>
      <c r="I6" s="72"/>
      <c r="J6" s="97"/>
      <c r="K6" s="97" t="s">
        <v>24</v>
      </c>
      <c r="L6" s="432"/>
      <c r="M6" s="433"/>
    </row>
    <row r="7" spans="1:13" s="7" customFormat="1" ht="15.75" customHeight="1">
      <c r="A7" s="232" t="s">
        <v>6</v>
      </c>
      <c r="B7" s="556" t="s">
        <v>24</v>
      </c>
      <c r="C7" s="557"/>
      <c r="D7" s="557"/>
      <c r="E7" s="558"/>
      <c r="F7" s="251" t="s">
        <v>24</v>
      </c>
      <c r="G7" s="561" t="s">
        <v>24</v>
      </c>
      <c r="H7" s="233"/>
      <c r="I7" s="233"/>
      <c r="J7" s="231"/>
      <c r="K7" s="231"/>
      <c r="L7" s="434"/>
      <c r="M7" s="436"/>
    </row>
    <row r="8" spans="1:13" s="9" customFormat="1" ht="15.75" customHeight="1">
      <c r="A8" s="305" t="s">
        <v>26</v>
      </c>
      <c r="B8" s="383"/>
      <c r="C8" s="559"/>
      <c r="D8" s="559"/>
      <c r="E8" s="560"/>
      <c r="G8" s="344"/>
      <c r="H8" s="234"/>
      <c r="I8" s="235"/>
      <c r="J8" s="231"/>
      <c r="K8" s="231"/>
      <c r="L8" s="435"/>
      <c r="M8" s="436"/>
    </row>
    <row r="9" spans="1:13" s="9" customFormat="1" ht="15.75" customHeight="1">
      <c r="A9" s="236" t="s">
        <v>24</v>
      </c>
      <c r="B9" s="237"/>
      <c r="C9" s="237"/>
      <c r="D9" s="237"/>
      <c r="E9" s="293"/>
      <c r="F9" s="342"/>
      <c r="G9" s="342"/>
      <c r="H9" s="238"/>
      <c r="I9" s="238"/>
      <c r="J9" s="356"/>
      <c r="K9" s="356"/>
      <c r="L9" s="357"/>
    </row>
    <row r="10" spans="1:13" s="9" customFormat="1" ht="12.95" customHeight="1">
      <c r="A10" s="239"/>
      <c r="B10" s="358"/>
      <c r="C10" s="387"/>
      <c r="D10" s="387"/>
      <c r="E10" s="359"/>
      <c r="F10" s="360"/>
      <c r="G10" s="361"/>
      <c r="H10" s="360"/>
      <c r="I10" s="360"/>
      <c r="J10" s="362"/>
      <c r="K10" s="362"/>
      <c r="L10" s="363"/>
    </row>
    <row r="11" spans="1:13" s="9" customFormat="1" ht="15.75" customHeight="1">
      <c r="A11" s="241" t="s">
        <v>7</v>
      </c>
      <c r="B11" s="355"/>
      <c r="C11" s="413"/>
      <c r="D11" s="413"/>
      <c r="F11" s="253" t="s">
        <v>24</v>
      </c>
      <c r="G11" s="562" t="s">
        <v>24</v>
      </c>
      <c r="H11" s="253"/>
      <c r="I11" s="253"/>
      <c r="J11" s="521"/>
      <c r="K11" s="231"/>
      <c r="L11" s="396"/>
    </row>
    <row r="12" spans="1:13" s="187" customFormat="1" ht="15.75">
      <c r="A12" s="244" t="s">
        <v>26</v>
      </c>
      <c r="B12" s="262"/>
      <c r="C12" s="262"/>
      <c r="D12" s="262"/>
      <c r="E12" s="194">
        <v>0</v>
      </c>
      <c r="F12" s="248"/>
      <c r="G12" s="343"/>
      <c r="H12" s="248"/>
      <c r="I12" s="248"/>
      <c r="J12" s="522"/>
      <c r="K12" s="192"/>
      <c r="L12" s="191"/>
    </row>
    <row r="13" spans="1:13" s="187" customFormat="1" ht="15.75">
      <c r="A13" s="245"/>
      <c r="B13" s="262"/>
      <c r="C13" s="262"/>
      <c r="D13" s="262"/>
      <c r="E13" s="411"/>
      <c r="F13" s="248"/>
      <c r="G13" s="343"/>
      <c r="H13" s="248"/>
      <c r="I13" s="248"/>
      <c r="J13" s="522"/>
      <c r="K13" s="192"/>
      <c r="L13" s="302"/>
    </row>
    <row r="14" spans="1:13" s="9" customFormat="1" ht="12.95" customHeight="1">
      <c r="A14" s="239"/>
      <c r="B14" s="358"/>
      <c r="C14" s="387"/>
      <c r="D14" s="387"/>
      <c r="E14" s="359"/>
      <c r="F14" s="360"/>
      <c r="G14" s="361"/>
      <c r="H14" s="360"/>
      <c r="I14" s="360"/>
      <c r="J14" s="523"/>
      <c r="K14" s="362"/>
      <c r="L14" s="363"/>
    </row>
    <row r="15" spans="1:13" s="9" customFormat="1" ht="15.75">
      <c r="A15" s="241" t="s">
        <v>8</v>
      </c>
      <c r="B15" s="355"/>
      <c r="C15" s="413"/>
      <c r="D15" s="413"/>
      <c r="E15" s="194"/>
      <c r="F15" s="512" t="s">
        <v>24</v>
      </c>
      <c r="G15" s="563" t="s">
        <v>24</v>
      </c>
      <c r="H15" s="253"/>
      <c r="I15" s="253"/>
      <c r="J15" s="504"/>
      <c r="K15" s="365"/>
      <c r="L15" s="366"/>
    </row>
    <row r="16" spans="1:13" s="187" customFormat="1" ht="15.75">
      <c r="A16" s="246" t="s">
        <v>26</v>
      </c>
      <c r="B16" s="246"/>
      <c r="C16" s="246"/>
      <c r="D16" s="246"/>
      <c r="E16" s="411">
        <v>0</v>
      </c>
      <c r="F16" s="248"/>
      <c r="G16" s="343"/>
      <c r="H16" s="431"/>
      <c r="I16" s="248"/>
      <c r="J16" s="202"/>
      <c r="K16" s="202"/>
      <c r="L16" s="191"/>
    </row>
    <row r="17" spans="1:12" s="187" customFormat="1" ht="15.75">
      <c r="A17" s="410" t="s">
        <v>53</v>
      </c>
      <c r="B17" s="262"/>
      <c r="C17" s="262"/>
      <c r="D17" s="262"/>
      <c r="E17" s="188"/>
      <c r="F17" s="248"/>
      <c r="G17" s="343"/>
      <c r="H17" s="248"/>
      <c r="I17" s="248"/>
      <c r="J17" s="192"/>
      <c r="K17" s="192"/>
      <c r="L17" s="191"/>
    </row>
    <row r="18" spans="1:12" s="187" customFormat="1" ht="15.75">
      <c r="A18" s="412"/>
      <c r="B18" s="246"/>
      <c r="C18" s="246"/>
      <c r="D18" s="246"/>
      <c r="E18" s="414"/>
      <c r="F18" s="343"/>
      <c r="G18" s="343"/>
      <c r="H18" s="249"/>
      <c r="I18" s="249"/>
      <c r="J18" s="190"/>
      <c r="K18" s="190"/>
      <c r="L18" s="367"/>
    </row>
    <row r="19" spans="1:12" s="9" customFormat="1" ht="12.95" customHeight="1">
      <c r="A19" s="239"/>
      <c r="B19" s="358"/>
      <c r="C19" s="387"/>
      <c r="D19" s="387"/>
      <c r="E19" s="359"/>
      <c r="F19" s="360"/>
      <c r="G19" s="361"/>
      <c r="H19" s="360"/>
      <c r="I19" s="360"/>
      <c r="J19" s="362"/>
      <c r="K19" s="362"/>
      <c r="L19" s="363"/>
    </row>
    <row r="20" spans="1:12" s="9" customFormat="1" ht="15.75" customHeight="1">
      <c r="A20" s="241" t="s">
        <v>9</v>
      </c>
      <c r="B20" s="355"/>
      <c r="C20" s="413"/>
      <c r="D20" s="413"/>
      <c r="E20" s="194"/>
      <c r="F20" s="253" t="s">
        <v>24</v>
      </c>
      <c r="G20" s="563" t="s">
        <v>24</v>
      </c>
      <c r="H20" s="253"/>
      <c r="I20" s="253"/>
      <c r="J20" s="231"/>
      <c r="K20" s="231"/>
      <c r="L20" s="368"/>
    </row>
    <row r="21" spans="1:12" s="9" customFormat="1" ht="15.75">
      <c r="A21" s="250" t="s">
        <v>26</v>
      </c>
      <c r="B21" s="265"/>
      <c r="C21" s="265" t="s">
        <v>24</v>
      </c>
      <c r="D21" s="265"/>
      <c r="E21" s="411">
        <v>0</v>
      </c>
      <c r="F21" s="251"/>
      <c r="G21" s="344"/>
      <c r="H21" s="251"/>
      <c r="I21" s="251"/>
      <c r="J21" s="145"/>
      <c r="K21" s="145"/>
      <c r="L21" s="191"/>
    </row>
    <row r="22" spans="1:12" s="141" customFormat="1" ht="15.75">
      <c r="A22" s="236" t="s">
        <v>24</v>
      </c>
      <c r="B22" s="237"/>
      <c r="C22" s="237"/>
      <c r="D22" s="237"/>
      <c r="E22" s="369"/>
      <c r="F22" s="251"/>
      <c r="G22" s="344"/>
      <c r="H22" s="370"/>
      <c r="I22" s="371"/>
      <c r="J22" s="372"/>
      <c r="K22" s="372"/>
      <c r="L22" s="357"/>
    </row>
    <row r="23" spans="1:12" s="9" customFormat="1" ht="12.95" customHeight="1">
      <c r="A23" s="239"/>
      <c r="B23" s="358"/>
      <c r="C23" s="387"/>
      <c r="D23" s="387"/>
      <c r="E23" s="359"/>
      <c r="F23" s="360"/>
      <c r="G23" s="361"/>
      <c r="H23" s="360"/>
      <c r="I23" s="360"/>
      <c r="J23" s="362"/>
      <c r="K23" s="362"/>
      <c r="L23" s="363"/>
    </row>
    <row r="24" spans="1:12" s="7" customFormat="1" ht="15.75">
      <c r="A24" s="232" t="s">
        <v>10</v>
      </c>
      <c r="B24" s="355"/>
      <c r="C24" s="413"/>
      <c r="D24" s="413"/>
      <c r="E24" s="373"/>
      <c r="F24" s="517" t="s">
        <v>24</v>
      </c>
      <c r="G24" s="563" t="s">
        <v>24</v>
      </c>
      <c r="H24" s="252"/>
      <c r="I24" s="253"/>
      <c r="J24" s="504"/>
      <c r="K24" s="365"/>
      <c r="L24" s="366"/>
    </row>
    <row r="25" spans="1:12" s="9" customFormat="1" ht="15.75">
      <c r="A25" s="494" t="s">
        <v>26</v>
      </c>
      <c r="B25" s="355"/>
      <c r="C25" s="413"/>
      <c r="D25" s="413"/>
      <c r="E25" s="373">
        <v>0</v>
      </c>
      <c r="F25" s="517"/>
      <c r="G25" s="346"/>
      <c r="H25" s="275"/>
      <c r="I25" s="253"/>
      <c r="J25" s="365"/>
      <c r="K25" s="365"/>
      <c r="L25" s="191"/>
    </row>
    <row r="26" spans="1:12" s="9" customFormat="1" ht="15.75">
      <c r="A26" s="286" t="s">
        <v>53</v>
      </c>
      <c r="B26" s="286"/>
      <c r="C26" s="254"/>
      <c r="D26" s="388">
        <v>0</v>
      </c>
      <c r="E26" s="409"/>
      <c r="F26" s="518"/>
      <c r="G26" s="346"/>
      <c r="H26" s="251"/>
      <c r="I26" s="255"/>
      <c r="J26" s="356"/>
      <c r="K26" s="356"/>
      <c r="L26" s="191"/>
    </row>
    <row r="27" spans="1:12" s="9" customFormat="1" ht="15.75">
      <c r="A27" s="495"/>
      <c r="B27" s="286"/>
      <c r="C27" s="254"/>
      <c r="D27" s="388"/>
      <c r="E27" s="409"/>
      <c r="F27" s="518"/>
      <c r="G27" s="346"/>
      <c r="H27" s="255"/>
      <c r="I27" s="255"/>
      <c r="J27" s="356"/>
      <c r="K27" s="356"/>
      <c r="L27" s="302"/>
    </row>
    <row r="28" spans="1:12" s="9" customFormat="1" ht="12.95" customHeight="1">
      <c r="A28" s="239"/>
      <c r="B28" s="358"/>
      <c r="C28" s="387"/>
      <c r="D28" s="387"/>
      <c r="E28" s="359"/>
      <c r="F28" s="514"/>
      <c r="G28" s="361"/>
      <c r="H28" s="360"/>
      <c r="I28" s="360"/>
      <c r="J28" s="374"/>
      <c r="K28" s="374"/>
      <c r="L28" s="375"/>
    </row>
    <row r="29" spans="1:12" s="9" customFormat="1" ht="15.75" customHeight="1">
      <c r="A29" s="241" t="s">
        <v>11</v>
      </c>
      <c r="B29" s="556"/>
      <c r="C29" s="557"/>
      <c r="D29" s="557"/>
      <c r="E29" s="558"/>
      <c r="F29" s="519" t="s">
        <v>24</v>
      </c>
      <c r="G29" s="562" t="s">
        <v>24</v>
      </c>
      <c r="H29" s="253"/>
      <c r="I29" s="253"/>
      <c r="J29" s="231"/>
      <c r="K29" s="231"/>
      <c r="L29" s="376"/>
    </row>
    <row r="30" spans="1:12" s="9" customFormat="1" ht="15.75" customHeight="1">
      <c r="A30" s="493"/>
      <c r="B30" s="291"/>
      <c r="C30" s="254"/>
      <c r="D30" s="254"/>
      <c r="E30" s="293"/>
      <c r="F30" s="520"/>
      <c r="G30" s="348"/>
      <c r="H30" s="257"/>
      <c r="I30" s="257"/>
      <c r="J30" s="230"/>
      <c r="K30" s="230"/>
      <c r="L30" s="377"/>
    </row>
    <row r="31" spans="1:12" s="9" customFormat="1" ht="12.95" customHeight="1">
      <c r="A31" s="239"/>
      <c r="B31" s="240"/>
      <c r="C31" s="415"/>
      <c r="D31" s="415"/>
      <c r="E31" s="84"/>
      <c r="F31" s="510"/>
      <c r="G31" s="178"/>
      <c r="H31" s="177"/>
      <c r="I31" s="177"/>
      <c r="J31" s="362"/>
      <c r="K31" s="362"/>
      <c r="L31" s="437"/>
    </row>
    <row r="32" spans="1:12" s="9" customFormat="1" ht="15.75" customHeight="1">
      <c r="A32" s="241" t="s">
        <v>12</v>
      </c>
      <c r="B32" s="556"/>
      <c r="C32" s="557"/>
      <c r="D32" s="557"/>
      <c r="E32" s="558"/>
      <c r="F32" s="394" t="s">
        <v>24</v>
      </c>
      <c r="G32" s="183"/>
      <c r="H32" s="182"/>
      <c r="I32" s="258"/>
      <c r="J32" s="231"/>
      <c r="K32" s="231"/>
      <c r="L32" s="439"/>
    </row>
    <row r="33" spans="1:12" s="48" customFormat="1" ht="15.75" customHeight="1">
      <c r="A33" s="493"/>
      <c r="B33" s="285"/>
      <c r="C33" s="259"/>
      <c r="D33" s="259"/>
      <c r="E33" s="85"/>
      <c r="F33" s="195"/>
      <c r="G33" s="348"/>
      <c r="H33" s="257"/>
      <c r="I33" s="257"/>
      <c r="J33" s="230"/>
      <c r="K33" s="230"/>
      <c r="L33" s="438"/>
    </row>
    <row r="34" spans="1:12" s="9" customFormat="1" ht="12.95" customHeight="1">
      <c r="A34" s="239"/>
      <c r="B34" s="240"/>
      <c r="C34" s="415"/>
      <c r="D34" s="415"/>
      <c r="E34" s="84"/>
      <c r="F34" s="177"/>
      <c r="G34" s="178"/>
      <c r="H34" s="177"/>
      <c r="I34" s="177"/>
      <c r="J34" s="99"/>
      <c r="K34" s="99"/>
      <c r="L34" s="437"/>
    </row>
    <row r="35" spans="1:12" s="9" customFormat="1" ht="15.75" customHeight="1">
      <c r="A35" s="241" t="s">
        <v>22</v>
      </c>
      <c r="B35" s="283"/>
      <c r="C35" s="416"/>
      <c r="D35" s="416"/>
      <c r="E35" s="85"/>
      <c r="F35" s="182" t="s">
        <v>24</v>
      </c>
      <c r="G35" s="183"/>
      <c r="H35" s="182"/>
      <c r="I35" s="182"/>
      <c r="J35" s="98"/>
      <c r="K35" s="98"/>
      <c r="L35" s="439"/>
    </row>
    <row r="36" spans="1:12" s="9" customFormat="1" ht="15.75" customHeight="1">
      <c r="A36" s="430" t="s">
        <v>26</v>
      </c>
      <c r="B36" s="291"/>
      <c r="C36" s="378"/>
      <c r="D36" s="378"/>
      <c r="E36" s="409">
        <v>0</v>
      </c>
      <c r="F36" s="195"/>
      <c r="G36" s="348"/>
      <c r="H36" s="195"/>
      <c r="I36" s="257"/>
      <c r="J36" s="230"/>
      <c r="K36" s="230"/>
      <c r="L36" s="497"/>
    </row>
    <row r="37" spans="1:12" s="9" customFormat="1" ht="35.25" customHeight="1">
      <c r="A37" s="430"/>
      <c r="B37" s="291"/>
      <c r="C37" s="378"/>
      <c r="D37" s="378"/>
      <c r="E37" s="293"/>
      <c r="F37" s="195"/>
      <c r="G37" s="348"/>
      <c r="H37" s="257"/>
      <c r="I37" s="257"/>
      <c r="J37" s="230"/>
      <c r="K37" s="230"/>
      <c r="L37" s="503"/>
    </row>
    <row r="38" spans="1:12" s="9" customFormat="1" ht="12.95" customHeight="1">
      <c r="A38" s="239"/>
      <c r="B38" s="358"/>
      <c r="C38" s="387"/>
      <c r="D38" s="387"/>
      <c r="E38" s="359"/>
      <c r="F38" s="360"/>
      <c r="G38" s="361"/>
      <c r="H38" s="360"/>
      <c r="I38" s="360"/>
      <c r="J38" s="362"/>
      <c r="K38" s="362"/>
      <c r="L38" s="363"/>
    </row>
    <row r="39" spans="1:12" s="9" customFormat="1" ht="18.75" customHeight="1">
      <c r="A39" s="241" t="s">
        <v>13</v>
      </c>
      <c r="B39" s="355"/>
      <c r="C39" s="413"/>
      <c r="D39" s="413"/>
      <c r="E39" s="194"/>
      <c r="F39" s="253"/>
      <c r="G39" s="364"/>
      <c r="H39" s="253"/>
      <c r="I39" s="253"/>
      <c r="J39" s="231"/>
      <c r="K39" s="231"/>
      <c r="L39" s="303"/>
    </row>
    <row r="40" spans="1:12" s="9" customFormat="1" ht="15.75">
      <c r="A40" s="430" t="s">
        <v>26</v>
      </c>
      <c r="B40" s="355"/>
      <c r="C40" s="413"/>
      <c r="D40" s="413"/>
      <c r="E40" s="194">
        <v>0</v>
      </c>
      <c r="F40" s="512"/>
      <c r="G40" s="364"/>
      <c r="H40" s="253"/>
      <c r="I40" s="253"/>
      <c r="J40" s="379"/>
      <c r="K40" s="379"/>
      <c r="L40" s="498"/>
    </row>
    <row r="41" spans="1:12" s="187" customFormat="1" ht="15.75">
      <c r="A41" s="493"/>
      <c r="B41" s="262"/>
      <c r="C41" s="262"/>
      <c r="D41" s="262"/>
      <c r="E41" s="411"/>
      <c r="F41" s="513"/>
      <c r="G41" s="343"/>
      <c r="H41" s="263"/>
      <c r="I41" s="263"/>
      <c r="J41" s="197"/>
      <c r="K41" s="197"/>
      <c r="L41" s="503"/>
    </row>
    <row r="42" spans="1:12" s="9" customFormat="1" ht="12.75" customHeight="1">
      <c r="A42" s="239"/>
      <c r="B42" s="358"/>
      <c r="C42" s="387"/>
      <c r="D42" s="387"/>
      <c r="E42" s="359"/>
      <c r="F42" s="360"/>
      <c r="G42" s="361"/>
      <c r="H42" s="360"/>
      <c r="I42" s="360"/>
      <c r="J42" s="362"/>
      <c r="K42" s="362"/>
      <c r="L42" s="363"/>
    </row>
    <row r="43" spans="1:12" s="9" customFormat="1" ht="15.75">
      <c r="A43" s="241" t="s">
        <v>14</v>
      </c>
      <c r="B43" s="355"/>
      <c r="C43" s="413"/>
      <c r="D43" s="413"/>
      <c r="E43" s="194"/>
      <c r="F43" s="253"/>
      <c r="G43" s="364"/>
      <c r="H43" s="253"/>
      <c r="I43" s="253"/>
      <c r="J43" s="231"/>
      <c r="K43" s="231"/>
      <c r="L43" s="366"/>
    </row>
    <row r="44" spans="1:12" s="156" customFormat="1" ht="15.75">
      <c r="A44" s="265" t="s">
        <v>26</v>
      </c>
      <c r="B44" s="265"/>
      <c r="C44" s="265"/>
      <c r="D44" s="265"/>
      <c r="E44" s="265">
        <v>0</v>
      </c>
      <c r="F44" s="515"/>
      <c r="G44" s="350"/>
      <c r="H44" s="275"/>
      <c r="I44" s="251"/>
      <c r="J44" s="201"/>
      <c r="K44" s="201"/>
      <c r="L44" s="384"/>
    </row>
    <row r="45" spans="1:12" s="156" customFormat="1" ht="15.75">
      <c r="A45" s="266"/>
      <c r="B45" s="266"/>
      <c r="C45" s="380"/>
      <c r="D45" s="380"/>
      <c r="E45" s="380"/>
      <c r="F45" s="516"/>
      <c r="G45" s="380"/>
      <c r="H45" s="381"/>
      <c r="I45" s="382"/>
      <c r="J45" s="231"/>
      <c r="K45" s="231"/>
      <c r="L45" s="385"/>
    </row>
    <row r="46" spans="1:12" s="7" customFormat="1" ht="12.95" customHeight="1">
      <c r="A46" s="267"/>
      <c r="B46" s="358"/>
      <c r="C46" s="387"/>
      <c r="D46" s="387"/>
      <c r="E46" s="359"/>
      <c r="F46" s="514"/>
      <c r="G46" s="361"/>
      <c r="H46" s="360"/>
      <c r="I46" s="360"/>
      <c r="J46" s="362"/>
      <c r="K46" s="362"/>
      <c r="L46" s="363"/>
    </row>
    <row r="47" spans="1:12" s="9" customFormat="1" ht="15.75" customHeight="1">
      <c r="A47" s="241" t="s">
        <v>15</v>
      </c>
      <c r="B47" s="355"/>
      <c r="C47" s="413"/>
      <c r="D47" s="413"/>
      <c r="E47" s="194"/>
      <c r="F47" s="512"/>
      <c r="G47" s="364"/>
      <c r="H47" s="252"/>
      <c r="I47" s="253"/>
      <c r="J47" s="231"/>
      <c r="K47" s="231"/>
      <c r="L47" s="368"/>
    </row>
    <row r="48" spans="1:12" s="188" customFormat="1" ht="15.75" customHeight="1">
      <c r="A48" s="262" t="s">
        <v>26</v>
      </c>
      <c r="B48" s="262"/>
      <c r="C48" s="262"/>
      <c r="D48" s="262"/>
      <c r="E48" s="411">
        <v>0</v>
      </c>
      <c r="F48" s="248"/>
      <c r="G48" s="343"/>
      <c r="H48" s="270"/>
      <c r="I48" s="249"/>
      <c r="J48" s="190"/>
      <c r="K48" s="190"/>
      <c r="L48" s="191"/>
    </row>
    <row r="49" spans="1:60" s="187" customFormat="1" ht="15.75">
      <c r="A49" s="262"/>
      <c r="B49" s="262"/>
      <c r="C49" s="262"/>
      <c r="D49" s="262"/>
      <c r="E49" s="411"/>
      <c r="F49" s="248"/>
      <c r="G49" s="343"/>
      <c r="H49" s="271"/>
      <c r="I49" s="249"/>
      <c r="J49" s="190"/>
      <c r="K49" s="190"/>
      <c r="L49" s="385"/>
    </row>
    <row r="50" spans="1:60" s="9" customFormat="1" ht="12.95" customHeight="1">
      <c r="A50" s="239"/>
      <c r="B50" s="240"/>
      <c r="C50" s="415"/>
      <c r="D50" s="415"/>
      <c r="E50" s="84"/>
      <c r="F50" s="177"/>
      <c r="G50" s="178"/>
      <c r="H50" s="177"/>
      <c r="I50" s="177"/>
      <c r="J50" s="99"/>
      <c r="K50" s="99"/>
      <c r="L50" s="440"/>
      <c r="M50" s="43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444"/>
    </row>
    <row r="51" spans="1:60" s="9" customFormat="1" ht="15.75" customHeight="1">
      <c r="A51" s="241" t="s">
        <v>5</v>
      </c>
      <c r="B51" s="283"/>
      <c r="C51" s="416"/>
      <c r="D51" s="416"/>
      <c r="E51" s="85"/>
      <c r="F51" s="273"/>
      <c r="G51" s="183"/>
      <c r="H51" s="182"/>
      <c r="I51" s="253"/>
      <c r="J51" s="231"/>
      <c r="K51" s="521"/>
      <c r="L51" s="441"/>
      <c r="M51" s="445"/>
      <c r="BH51" s="446"/>
    </row>
    <row r="52" spans="1:60" s="9" customFormat="1" ht="15.75" customHeight="1">
      <c r="A52" s="430" t="s">
        <v>26</v>
      </c>
      <c r="B52" s="243"/>
      <c r="C52" s="243"/>
      <c r="D52" s="417"/>
      <c r="E52" s="173">
        <v>0</v>
      </c>
      <c r="F52" s="511"/>
      <c r="G52" s="272"/>
      <c r="H52" s="273"/>
      <c r="I52" s="273"/>
      <c r="J52" s="196"/>
      <c r="K52" s="196"/>
      <c r="L52" s="442"/>
      <c r="M52" s="436"/>
      <c r="BH52" s="446"/>
    </row>
    <row r="53" spans="1:60" s="9" customFormat="1" ht="15.75">
      <c r="A53" s="242"/>
      <c r="B53" s="243"/>
      <c r="C53" s="243"/>
      <c r="D53" s="418"/>
      <c r="E53" s="173"/>
      <c r="F53" s="304"/>
      <c r="G53" s="274"/>
      <c r="H53" s="274"/>
      <c r="I53" s="272"/>
      <c r="J53" s="196"/>
      <c r="K53" s="196"/>
      <c r="L53" s="443"/>
      <c r="M53" s="445"/>
      <c r="BH53" s="446"/>
    </row>
    <row r="54" spans="1:60" s="9" customFormat="1" ht="12.6" customHeight="1">
      <c r="A54" s="267"/>
      <c r="B54" s="268"/>
      <c r="C54" s="419"/>
      <c r="D54" s="419"/>
      <c r="E54" s="83"/>
      <c r="F54" s="269"/>
      <c r="G54" s="341"/>
      <c r="H54" s="269"/>
      <c r="I54" s="360"/>
      <c r="J54" s="362"/>
      <c r="K54" s="362"/>
      <c r="L54" s="363"/>
    </row>
    <row r="55" spans="1:60" s="9" customFormat="1" ht="15.75" customHeight="1">
      <c r="A55" s="241" t="s">
        <v>16</v>
      </c>
      <c r="B55" s="283"/>
      <c r="C55" s="416"/>
      <c r="D55" s="416"/>
      <c r="E55" s="85"/>
      <c r="F55" s="182"/>
      <c r="G55" s="183"/>
      <c r="H55" s="182"/>
      <c r="I55" s="253"/>
      <c r="J55" s="231"/>
      <c r="K55" s="231"/>
      <c r="L55" s="476"/>
    </row>
    <row r="56" spans="1:60" s="187" customFormat="1" ht="15.75">
      <c r="A56" s="265" t="s">
        <v>26</v>
      </c>
      <c r="B56" s="265"/>
      <c r="C56" s="265"/>
      <c r="D56" s="265"/>
      <c r="E56" s="85">
        <v>0</v>
      </c>
      <c r="F56" s="251"/>
      <c r="G56" s="350"/>
      <c r="H56" s="275"/>
      <c r="I56" s="251"/>
      <c r="J56" s="145"/>
      <c r="K56" s="145"/>
      <c r="L56" s="191"/>
      <c r="M56" s="200"/>
    </row>
    <row r="57" spans="1:60" s="187" customFormat="1" ht="15.75">
      <c r="A57" s="265"/>
      <c r="B57" s="265"/>
      <c r="C57" s="265"/>
      <c r="D57" s="265"/>
      <c r="E57" s="265"/>
      <c r="F57" s="251"/>
      <c r="G57" s="350"/>
      <c r="H57" s="275"/>
      <c r="I57" s="251"/>
      <c r="J57" s="145"/>
      <c r="K57" s="145"/>
      <c r="L57" s="367"/>
    </row>
    <row r="58" spans="1:60" s="9" customFormat="1" ht="12.95" customHeight="1">
      <c r="A58" s="239"/>
      <c r="B58" s="240"/>
      <c r="C58" s="415"/>
      <c r="D58" s="415"/>
      <c r="E58" s="84"/>
      <c r="F58" s="177"/>
      <c r="G58" s="178"/>
      <c r="H58" s="177"/>
      <c r="I58" s="177"/>
      <c r="J58" s="362"/>
      <c r="K58" s="362"/>
      <c r="L58" s="437"/>
    </row>
    <row r="59" spans="1:60" s="9" customFormat="1" ht="15.75">
      <c r="A59" s="241" t="s">
        <v>17</v>
      </c>
      <c r="B59" s="283"/>
      <c r="C59" s="416"/>
      <c r="D59" s="416"/>
      <c r="E59" s="85"/>
      <c r="F59" s="182"/>
      <c r="G59" s="183"/>
      <c r="H59" s="182"/>
      <c r="I59" s="182"/>
      <c r="J59" s="365"/>
      <c r="K59" s="365"/>
      <c r="L59" s="447"/>
    </row>
    <row r="60" spans="1:60" s="187" customFormat="1" ht="15.75">
      <c r="A60" s="262" t="s">
        <v>26</v>
      </c>
      <c r="B60" s="276"/>
      <c r="C60" s="420"/>
      <c r="D60" s="420"/>
      <c r="E60" s="411">
        <v>0</v>
      </c>
      <c r="F60" s="248"/>
      <c r="G60" s="343"/>
      <c r="H60" s="248"/>
      <c r="I60" s="248"/>
      <c r="J60" s="192"/>
      <c r="K60" s="192"/>
      <c r="L60" s="191"/>
    </row>
    <row r="61" spans="1:60" s="187" customFormat="1" ht="15.75">
      <c r="A61" s="264"/>
      <c r="B61" s="297"/>
      <c r="C61" s="421"/>
      <c r="D61" s="421"/>
      <c r="E61" s="422"/>
      <c r="F61" s="296"/>
      <c r="G61" s="349"/>
      <c r="H61" s="298"/>
      <c r="I61" s="296"/>
      <c r="J61" s="192"/>
      <c r="K61" s="192"/>
      <c r="L61" s="448"/>
    </row>
    <row r="62" spans="1:60" s="9" customFormat="1" ht="12.95" customHeight="1">
      <c r="A62" s="239"/>
      <c r="B62" s="240"/>
      <c r="C62" s="415"/>
      <c r="D62" s="415"/>
      <c r="E62" s="84"/>
      <c r="F62" s="177"/>
      <c r="G62" s="178"/>
      <c r="H62" s="177"/>
      <c r="I62" s="177"/>
      <c r="J62" s="362"/>
      <c r="K62" s="362"/>
      <c r="L62" s="437"/>
    </row>
    <row r="63" spans="1:60" s="9" customFormat="1" ht="30.75" customHeight="1">
      <c r="A63" s="241" t="s">
        <v>18</v>
      </c>
      <c r="B63" s="283"/>
      <c r="C63" s="416"/>
      <c r="D63" s="416"/>
      <c r="E63" s="85"/>
      <c r="F63" s="182"/>
      <c r="G63" s="347"/>
      <c r="H63" s="182"/>
      <c r="I63" s="182" t="s">
        <v>31</v>
      </c>
      <c r="J63" s="231"/>
      <c r="K63" s="231"/>
      <c r="L63" s="368"/>
    </row>
    <row r="64" spans="1:60" s="187" customFormat="1" ht="15.75">
      <c r="A64" s="265" t="s">
        <v>26</v>
      </c>
      <c r="B64" s="265"/>
      <c r="C64" s="265"/>
      <c r="D64" s="265"/>
      <c r="E64" s="369">
        <v>0</v>
      </c>
      <c r="F64" s="251"/>
      <c r="G64" s="344"/>
      <c r="H64" s="275"/>
      <c r="I64" s="251"/>
      <c r="J64" s="145"/>
      <c r="K64" s="145"/>
      <c r="L64" s="191"/>
    </row>
    <row r="65" spans="1:12" s="187" customFormat="1" ht="15.75">
      <c r="A65" s="265" t="s">
        <v>54</v>
      </c>
      <c r="B65" s="299">
        <v>0</v>
      </c>
      <c r="C65" s="299"/>
      <c r="D65" s="299"/>
      <c r="E65" s="423"/>
      <c r="F65" s="301"/>
      <c r="G65" s="345"/>
      <c r="H65" s="300"/>
      <c r="I65" s="301"/>
      <c r="J65" s="145"/>
      <c r="K65" s="145"/>
      <c r="L65" s="449"/>
    </row>
    <row r="66" spans="1:12" s="187" customFormat="1" ht="15.75">
      <c r="A66" s="265"/>
      <c r="B66" s="299"/>
      <c r="C66" s="299"/>
      <c r="D66" s="299"/>
      <c r="E66" s="423"/>
      <c r="F66" s="301"/>
      <c r="G66" s="345"/>
      <c r="H66" s="300"/>
      <c r="I66" s="301"/>
      <c r="J66" s="145"/>
      <c r="K66" s="145"/>
      <c r="L66" s="448"/>
    </row>
    <row r="67" spans="1:12" s="9" customFormat="1" ht="12.95" customHeight="1">
      <c r="A67" s="239"/>
      <c r="B67" s="240"/>
      <c r="C67" s="415"/>
      <c r="D67" s="415"/>
      <c r="E67" s="84"/>
      <c r="F67" s="177"/>
      <c r="G67" s="178"/>
      <c r="H67" s="177"/>
      <c r="I67" s="177"/>
      <c r="J67" s="362"/>
      <c r="K67" s="362"/>
      <c r="L67" s="437"/>
    </row>
    <row r="68" spans="1:12" s="9" customFormat="1" ht="15.75" customHeight="1">
      <c r="A68" s="241" t="s">
        <v>19</v>
      </c>
      <c r="B68" s="283"/>
      <c r="C68" s="416"/>
      <c r="D68" s="416"/>
      <c r="E68" s="424"/>
      <c r="F68" s="182"/>
      <c r="G68" s="183"/>
      <c r="H68" s="258"/>
      <c r="I68" s="182"/>
      <c r="J68" s="231"/>
      <c r="K68" s="231"/>
      <c r="L68" s="439"/>
    </row>
    <row r="69" spans="1:12" s="187" customFormat="1" ht="15.75">
      <c r="A69" s="277" t="s">
        <v>26</v>
      </c>
      <c r="B69" s="278"/>
      <c r="C69" s="278"/>
      <c r="D69" s="278"/>
      <c r="E69" s="425">
        <v>0</v>
      </c>
      <c r="F69" s="351"/>
      <c r="G69" s="352"/>
      <c r="H69" s="477"/>
      <c r="I69" s="279" t="s">
        <v>24</v>
      </c>
      <c r="J69" s="193"/>
      <c r="K69" s="193"/>
      <c r="L69" s="450"/>
    </row>
    <row r="70" spans="1:12" s="187" customFormat="1" ht="15.75">
      <c r="A70" s="277" t="s">
        <v>25</v>
      </c>
      <c r="B70" s="278"/>
      <c r="C70" s="278"/>
      <c r="D70" s="278"/>
      <c r="E70" s="425"/>
      <c r="F70" s="351"/>
      <c r="G70" s="352"/>
      <c r="H70" s="477"/>
      <c r="I70" s="279"/>
      <c r="J70" s="193"/>
      <c r="K70" s="193"/>
      <c r="L70" s="450"/>
    </row>
    <row r="71" spans="1:12" s="187" customFormat="1" ht="15.75">
      <c r="A71" s="280"/>
      <c r="B71" s="280"/>
      <c r="C71" s="426"/>
      <c r="D71" s="426"/>
      <c r="E71" s="427"/>
      <c r="F71" s="353"/>
      <c r="G71" s="344"/>
      <c r="H71" s="281"/>
      <c r="I71" s="282"/>
      <c r="J71" s="193"/>
      <c r="K71" s="193"/>
      <c r="L71" s="302"/>
    </row>
    <row r="72" spans="1:12" s="9" customFormat="1" ht="12.95" customHeight="1">
      <c r="A72" s="239"/>
      <c r="B72" s="240"/>
      <c r="C72" s="415"/>
      <c r="D72" s="415"/>
      <c r="E72" s="84"/>
      <c r="F72" s="177"/>
      <c r="G72" s="178"/>
      <c r="H72" s="177"/>
      <c r="I72" s="177"/>
      <c r="J72" s="362"/>
      <c r="K72" s="362"/>
      <c r="L72" s="458"/>
    </row>
    <row r="73" spans="1:12" s="9" customFormat="1" ht="15.75">
      <c r="A73" s="241" t="s">
        <v>20</v>
      </c>
      <c r="B73" s="283"/>
      <c r="C73" s="416"/>
      <c r="D73" s="416"/>
      <c r="E73" s="85"/>
      <c r="F73" s="182"/>
      <c r="G73" s="183"/>
      <c r="H73" s="256"/>
      <c r="I73" s="256" t="s">
        <v>31</v>
      </c>
      <c r="J73" s="231"/>
      <c r="K73" s="231"/>
      <c r="L73" s="439"/>
    </row>
    <row r="74" spans="1:12" s="187" customFormat="1" ht="15.75">
      <c r="A74" s="262" t="s">
        <v>26</v>
      </c>
      <c r="B74" s="262"/>
      <c r="C74" s="262"/>
      <c r="D74" s="262"/>
      <c r="E74" s="411">
        <v>0</v>
      </c>
      <c r="F74" s="248"/>
      <c r="G74" s="343"/>
      <c r="H74" s="270"/>
      <c r="I74" s="266"/>
      <c r="J74" s="189"/>
      <c r="K74" s="189"/>
      <c r="L74" s="191"/>
    </row>
    <row r="75" spans="1:12" s="187" customFormat="1" ht="15.75">
      <c r="A75" s="262"/>
      <c r="B75" s="262"/>
      <c r="C75" s="262"/>
      <c r="D75" s="262"/>
      <c r="E75" s="411"/>
      <c r="F75" s="248"/>
      <c r="G75" s="343"/>
      <c r="H75" s="247"/>
      <c r="I75" s="266"/>
      <c r="J75" s="189"/>
      <c r="K75" s="189"/>
      <c r="L75" s="451"/>
    </row>
    <row r="76" spans="1:12" s="9" customFormat="1" ht="12.95" customHeight="1">
      <c r="A76" s="239"/>
      <c r="B76" s="240"/>
      <c r="C76" s="415"/>
      <c r="D76" s="415"/>
      <c r="E76" s="84"/>
      <c r="F76" s="177"/>
      <c r="G76" s="178"/>
      <c r="H76" s="177"/>
      <c r="I76" s="177"/>
      <c r="J76" s="362"/>
      <c r="K76" s="362"/>
      <c r="L76" s="437"/>
    </row>
    <row r="77" spans="1:12" s="176" customFormat="1" ht="12.95" customHeight="1">
      <c r="A77" s="285"/>
      <c r="B77" s="285"/>
      <c r="C77" s="259"/>
      <c r="D77" s="259"/>
      <c r="E77" s="173"/>
      <c r="F77" s="284"/>
      <c r="G77" s="354"/>
      <c r="H77" s="284"/>
      <c r="I77" s="284"/>
      <c r="J77" s="505"/>
      <c r="K77" s="505"/>
      <c r="L77" s="452"/>
    </row>
    <row r="78" spans="1:12" s="176" customFormat="1" ht="15.75">
      <c r="A78" s="285" t="s">
        <v>43</v>
      </c>
      <c r="B78" s="285"/>
      <c r="C78" s="259"/>
      <c r="D78" s="259"/>
      <c r="E78" s="173"/>
      <c r="F78" s="284"/>
      <c r="G78" s="354"/>
      <c r="H78" s="284"/>
      <c r="I78" s="284"/>
      <c r="J78" s="505"/>
      <c r="K78" s="505"/>
      <c r="L78" s="452"/>
    </row>
    <row r="79" spans="1:12" s="9" customFormat="1" ht="12.95" customHeight="1">
      <c r="A79" s="239"/>
      <c r="B79" s="240"/>
      <c r="C79" s="415"/>
      <c r="D79" s="415"/>
      <c r="E79" s="84"/>
      <c r="F79" s="177"/>
      <c r="G79" s="178"/>
      <c r="H79" s="177"/>
      <c r="I79" s="177"/>
      <c r="J79" s="362"/>
      <c r="K79" s="362"/>
      <c r="L79" s="363"/>
    </row>
    <row r="80" spans="1:12" s="9" customFormat="1" ht="15.75">
      <c r="A80" s="386" t="s">
        <v>39</v>
      </c>
      <c r="B80" s="355"/>
      <c r="C80" s="413"/>
      <c r="D80" s="413"/>
      <c r="E80" s="388"/>
      <c r="F80" s="253" t="s">
        <v>31</v>
      </c>
      <c r="G80" s="253" t="s">
        <v>31</v>
      </c>
      <c r="H80" s="252"/>
      <c r="I80" s="252" t="s">
        <v>31</v>
      </c>
      <c r="J80" s="390"/>
      <c r="K80" s="390"/>
      <c r="L80" s="453"/>
    </row>
    <row r="81" spans="1:13" s="9" customFormat="1" ht="15.75" customHeight="1">
      <c r="A81" s="388" t="s">
        <v>26</v>
      </c>
      <c r="B81" s="388"/>
      <c r="C81" s="388"/>
      <c r="D81" s="388"/>
      <c r="E81" s="194">
        <v>0</v>
      </c>
      <c r="F81" s="389" t="s">
        <v>24</v>
      </c>
      <c r="G81" s="179"/>
      <c r="H81" s="252"/>
      <c r="I81" s="252"/>
      <c r="J81" s="100"/>
      <c r="K81" s="100"/>
      <c r="L81" s="438"/>
    </row>
    <row r="82" spans="1:13" s="9" customFormat="1" ht="17.45" customHeight="1">
      <c r="A82" s="391" t="s">
        <v>24</v>
      </c>
      <c r="B82" s="391"/>
      <c r="C82" s="428"/>
      <c r="D82" s="428"/>
      <c r="E82" s="429"/>
      <c r="F82" s="392"/>
      <c r="G82" s="392"/>
      <c r="H82" s="393"/>
      <c r="I82" s="392"/>
      <c r="J82" s="100"/>
      <c r="K82" s="100"/>
      <c r="L82" s="302"/>
      <c r="M82" s="200"/>
    </row>
    <row r="83" spans="1:13" s="9" customFormat="1" ht="12.95" customHeight="1">
      <c r="A83" s="287"/>
      <c r="B83" s="288"/>
      <c r="C83" s="288"/>
      <c r="D83" s="288"/>
      <c r="E83" s="289"/>
      <c r="F83" s="290"/>
      <c r="G83" s="295"/>
      <c r="H83" s="269"/>
      <c r="I83" s="269"/>
      <c r="J83" s="97"/>
      <c r="K83" s="97"/>
      <c r="L83" s="363"/>
    </row>
    <row r="84" spans="1:13" s="9" customFormat="1" ht="15.75">
      <c r="A84" s="386" t="s">
        <v>40</v>
      </c>
      <c r="B84" s="355"/>
      <c r="C84" s="413"/>
      <c r="D84" s="413"/>
      <c r="E84" s="388"/>
      <c r="F84" s="253" t="s">
        <v>31</v>
      </c>
      <c r="G84" s="253" t="s">
        <v>31</v>
      </c>
      <c r="H84" s="252"/>
      <c r="I84" s="252" t="s">
        <v>31</v>
      </c>
      <c r="J84" s="390"/>
      <c r="K84" s="390"/>
      <c r="L84" s="453"/>
    </row>
    <row r="85" spans="1:13" s="9" customFormat="1" ht="30.75" customHeight="1">
      <c r="A85" s="388" t="s">
        <v>26</v>
      </c>
      <c r="B85" s="388"/>
      <c r="C85" s="388"/>
      <c r="D85" s="388"/>
      <c r="E85" s="194">
        <v>0</v>
      </c>
      <c r="F85" s="389" t="s">
        <v>24</v>
      </c>
      <c r="G85" s="179"/>
      <c r="H85" s="252"/>
      <c r="I85" s="252"/>
      <c r="J85" s="100"/>
      <c r="K85" s="100"/>
      <c r="L85" s="449"/>
    </row>
    <row r="86" spans="1:13" s="9" customFormat="1" ht="15.75" customHeight="1">
      <c r="A86" s="388" t="s">
        <v>53</v>
      </c>
      <c r="B86" s="388"/>
      <c r="C86" s="388"/>
      <c r="D86" s="388">
        <v>0</v>
      </c>
      <c r="E86" s="194"/>
      <c r="F86" s="389"/>
      <c r="G86" s="179"/>
      <c r="H86" s="252"/>
      <c r="I86" s="252"/>
      <c r="J86" s="100"/>
      <c r="K86" s="100"/>
      <c r="L86" s="438"/>
    </row>
    <row r="87" spans="1:13" s="9" customFormat="1" ht="34.5" customHeight="1">
      <c r="A87" s="391" t="s">
        <v>24</v>
      </c>
      <c r="B87" s="391"/>
      <c r="C87" s="428"/>
      <c r="D87" s="428"/>
      <c r="E87" s="429"/>
      <c r="F87" s="392"/>
      <c r="G87" s="392"/>
      <c r="H87" s="393"/>
      <c r="I87" s="392"/>
      <c r="J87" s="100"/>
      <c r="K87" s="100"/>
      <c r="L87" s="302"/>
      <c r="M87" s="200"/>
    </row>
    <row r="88" spans="1:13" s="9" customFormat="1" ht="12.95" customHeight="1">
      <c r="A88" s="287"/>
      <c r="B88" s="288"/>
      <c r="C88" s="288"/>
      <c r="D88" s="288"/>
      <c r="E88" s="289"/>
      <c r="F88" s="290"/>
      <c r="G88" s="295"/>
      <c r="H88" s="269"/>
      <c r="I88" s="269"/>
      <c r="J88" s="97"/>
      <c r="K88" s="97"/>
      <c r="L88" s="363"/>
    </row>
    <row r="89" spans="1:13" s="10" customFormat="1" ht="15.75" customHeight="1">
      <c r="A89" s="291" t="s">
        <v>29</v>
      </c>
      <c r="B89" s="291"/>
      <c r="C89" s="291"/>
      <c r="D89" s="291"/>
      <c r="E89" s="291"/>
      <c r="F89" s="291"/>
      <c r="G89" s="109"/>
      <c r="H89" s="182"/>
      <c r="I89" s="182"/>
      <c r="J89" s="98"/>
      <c r="K89" s="98"/>
      <c r="L89" s="439"/>
    </row>
    <row r="90" spans="1:13" s="10" customFormat="1" ht="15.75" customHeight="1">
      <c r="A90" s="291" t="s">
        <v>54</v>
      </c>
      <c r="B90" s="285">
        <f>B65</f>
        <v>0</v>
      </c>
      <c r="C90" s="285"/>
      <c r="D90" s="291"/>
      <c r="E90" s="291"/>
      <c r="F90" s="291"/>
      <c r="G90" s="109"/>
      <c r="H90" s="182"/>
      <c r="I90" s="182"/>
      <c r="J90" s="98"/>
      <c r="K90" s="98"/>
      <c r="L90" s="439"/>
    </row>
    <row r="91" spans="1:13" s="48" customFormat="1" ht="15.75" customHeight="1">
      <c r="A91" s="260" t="s">
        <v>25</v>
      </c>
      <c r="B91" s="261"/>
      <c r="C91" s="261">
        <f>SUM(C12:C89)</f>
        <v>0</v>
      </c>
      <c r="D91" s="292"/>
      <c r="E91" s="293"/>
      <c r="F91" s="253"/>
      <c r="G91" s="183"/>
      <c r="H91" s="182"/>
      <c r="I91" s="182"/>
      <c r="J91" s="98"/>
      <c r="K91" s="98"/>
      <c r="L91" s="525" t="s">
        <v>62</v>
      </c>
    </row>
    <row r="92" spans="1:13" s="48" customFormat="1" ht="15.75" customHeight="1">
      <c r="A92" s="260" t="s">
        <v>53</v>
      </c>
      <c r="B92" s="261"/>
      <c r="C92" s="261"/>
      <c r="D92" s="261">
        <f>SUM(D7:D87)</f>
        <v>0</v>
      </c>
      <c r="E92" s="294"/>
      <c r="F92" s="182"/>
      <c r="G92" s="183"/>
      <c r="H92" s="182"/>
      <c r="I92" s="182"/>
      <c r="J92" s="98"/>
      <c r="K92" s="98"/>
      <c r="L92" s="438"/>
    </row>
    <row r="93" spans="1:13" s="48" customFormat="1" ht="15.75" customHeight="1">
      <c r="A93" s="89" t="s">
        <v>26</v>
      </c>
      <c r="B93" s="174"/>
      <c r="C93" s="174"/>
      <c r="D93" s="174"/>
      <c r="E93" s="174">
        <f>SUM(E8:E89)</f>
        <v>0</v>
      </c>
      <c r="F93" s="182"/>
      <c r="G93" s="183"/>
      <c r="H93" s="73"/>
      <c r="I93" s="73"/>
      <c r="J93" s="98"/>
      <c r="K93" s="98"/>
      <c r="L93" s="438"/>
    </row>
    <row r="94" spans="1:13" s="106" customFormat="1" ht="15.75" customHeight="1">
      <c r="A94" s="184" t="s">
        <v>55</v>
      </c>
      <c r="B94" s="185"/>
      <c r="C94" s="185"/>
      <c r="D94" s="185"/>
      <c r="E94" s="175">
        <f>B90+C91+D92+E93</f>
        <v>0</v>
      </c>
      <c r="F94" s="103"/>
      <c r="G94" s="186"/>
      <c r="H94" s="104"/>
      <c r="I94" s="104"/>
      <c r="J94" s="105"/>
      <c r="K94" s="105"/>
      <c r="L94" s="454"/>
    </row>
    <row r="95" spans="1:13" s="7" customFormat="1" ht="15.75" customHeight="1">
      <c r="A95" s="88"/>
      <c r="B95" s="180"/>
      <c r="C95" s="180"/>
      <c r="D95" s="180"/>
      <c r="E95" s="83"/>
      <c r="F95" s="86"/>
      <c r="G95" s="108"/>
      <c r="H95" s="72"/>
      <c r="I95" s="72"/>
      <c r="J95" s="97"/>
      <c r="K95" s="97"/>
      <c r="L95" s="363"/>
    </row>
    <row r="96" spans="1:13">
      <c r="L96" s="455"/>
    </row>
    <row r="97" spans="12:12">
      <c r="L97" s="455"/>
    </row>
    <row r="98" spans="12:12">
      <c r="L98" s="455"/>
    </row>
    <row r="99" spans="12:12">
      <c r="L99" s="455"/>
    </row>
    <row r="100" spans="12:12">
      <c r="L100" s="455"/>
    </row>
    <row r="101" spans="12:12">
      <c r="L101" s="455"/>
    </row>
    <row r="102" spans="12:12">
      <c r="L102" s="455"/>
    </row>
    <row r="103" spans="12:12">
      <c r="L103" s="455"/>
    </row>
    <row r="104" spans="12:12">
      <c r="L104" s="455"/>
    </row>
    <row r="105" spans="12:12">
      <c r="L105" s="455"/>
    </row>
    <row r="106" spans="12:12">
      <c r="L106" s="455"/>
    </row>
    <row r="107" spans="12:12">
      <c r="L107" s="455"/>
    </row>
    <row r="108" spans="12:12">
      <c r="L108" s="455"/>
    </row>
    <row r="109" spans="12:12">
      <c r="L109" s="455"/>
    </row>
    <row r="110" spans="12:12">
      <c r="L110" s="455"/>
    </row>
    <row r="111" spans="12:12">
      <c r="L111" s="455"/>
    </row>
    <row r="112" spans="12:12">
      <c r="L112" s="455"/>
    </row>
    <row r="113" spans="12:12">
      <c r="L113" s="455"/>
    </row>
  </sheetData>
  <mergeCells count="3">
    <mergeCell ref="A2:L3"/>
    <mergeCell ref="A4:L4"/>
    <mergeCell ref="A1:L1"/>
  </mergeCells>
  <phoneticPr fontId="0" type="noConversion"/>
  <pageMargins left="0.25" right="0.25" top="0.75" bottom="0.5" header="0.3" footer="0.3"/>
  <pageSetup paperSize="5" scale="52" orientation="landscape" r:id="rId1"/>
  <headerFooter alignWithMargins="0"/>
  <rowBreaks count="1" manualBreakCount="1"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zoomScaleNormal="100" workbookViewId="0">
      <selection activeCell="AA10" sqref="AA10"/>
    </sheetView>
  </sheetViews>
  <sheetFormatPr defaultRowHeight="12.75"/>
  <cols>
    <col min="1" max="1" width="14.85546875" style="31" customWidth="1"/>
    <col min="2" max="2" width="10.28515625" style="8" customWidth="1"/>
    <col min="3" max="3" width="10.5703125" style="11" customWidth="1"/>
    <col min="4" max="4" width="10.5703125" style="11" hidden="1" customWidth="1"/>
    <col min="5" max="5" width="12.5703125" style="16" customWidth="1"/>
    <col min="6" max="6" width="11.42578125" customWidth="1"/>
    <col min="7" max="7" width="0.85546875" customWidth="1"/>
    <col min="8" max="8" width="11.140625" hidden="1" customWidth="1"/>
    <col min="9" max="10" width="10.140625" style="127" hidden="1" customWidth="1"/>
    <col min="11" max="11" width="11.85546875" style="123" hidden="1" customWidth="1"/>
    <col min="12" max="12" width="15" style="124" hidden="1" customWidth="1"/>
    <col min="13" max="13" width="0.85546875" style="124" hidden="1" customWidth="1"/>
    <col min="14" max="14" width="11" style="124" hidden="1" customWidth="1"/>
    <col min="15" max="16" width="10.140625" style="11" hidden="1" customWidth="1"/>
    <col min="17" max="17" width="11.85546875" style="16" hidden="1" customWidth="1"/>
    <col min="18" max="18" width="15" hidden="1" customWidth="1"/>
    <col min="19" max="19" width="0.85546875" customWidth="1"/>
    <col min="20" max="20" width="10.5703125" hidden="1" customWidth="1"/>
    <col min="21" max="21" width="10.140625" style="138" bestFit="1" customWidth="1"/>
    <col min="22" max="22" width="10.28515625" style="138" hidden="1" customWidth="1"/>
    <col min="23" max="23" width="11.85546875" style="139" bestFit="1" customWidth="1"/>
    <col min="24" max="26" width="15.140625" style="140" customWidth="1"/>
    <col min="27" max="27" width="53.85546875" customWidth="1"/>
  </cols>
  <sheetData>
    <row r="1" spans="1:27" ht="18">
      <c r="A1" s="569" t="s">
        <v>21</v>
      </c>
      <c r="B1" s="570"/>
      <c r="C1" s="571"/>
      <c r="D1" s="571"/>
      <c r="E1" s="571"/>
      <c r="F1" s="571"/>
      <c r="G1" s="67"/>
      <c r="H1" s="67"/>
      <c r="I1" s="605" t="s">
        <v>36</v>
      </c>
      <c r="J1" s="606"/>
      <c r="K1" s="606"/>
      <c r="L1" s="607"/>
      <c r="M1" s="211"/>
      <c r="N1" s="211"/>
      <c r="O1" s="589" t="s">
        <v>37</v>
      </c>
      <c r="P1" s="590"/>
      <c r="Q1" s="590"/>
      <c r="R1" s="591"/>
      <c r="S1" s="213"/>
      <c r="T1" s="213"/>
      <c r="U1" s="598" t="s">
        <v>71</v>
      </c>
      <c r="V1" s="599"/>
      <c r="W1" s="599"/>
      <c r="X1" s="599"/>
      <c r="Y1" s="599"/>
      <c r="Z1" s="600"/>
      <c r="AA1" s="6"/>
    </row>
    <row r="2" spans="1:27" ht="12.75" customHeight="1">
      <c r="A2" s="572" t="s">
        <v>72</v>
      </c>
      <c r="B2" s="573"/>
      <c r="C2" s="574"/>
      <c r="D2" s="574"/>
      <c r="E2" s="574"/>
      <c r="F2" s="588"/>
      <c r="G2" s="148"/>
      <c r="H2" s="148"/>
      <c r="I2" s="608"/>
      <c r="J2" s="609"/>
      <c r="K2" s="609"/>
      <c r="L2" s="610"/>
      <c r="M2" s="203"/>
      <c r="N2" s="203"/>
      <c r="O2" s="592"/>
      <c r="P2" s="593"/>
      <c r="Q2" s="594"/>
      <c r="R2" s="595"/>
      <c r="S2" s="214"/>
      <c r="T2" s="214"/>
      <c r="U2" s="601"/>
      <c r="V2" s="602"/>
      <c r="W2" s="603"/>
      <c r="X2" s="603"/>
      <c r="Y2" s="603"/>
      <c r="Z2" s="604"/>
      <c r="AA2" s="43"/>
    </row>
    <row r="3" spans="1:27" ht="12.75" hidden="1" customHeight="1">
      <c r="A3" s="147"/>
      <c r="B3" s="49"/>
      <c r="C3" s="68"/>
      <c r="D3" s="68"/>
      <c r="E3" s="68"/>
      <c r="F3" s="148"/>
      <c r="G3" s="148"/>
      <c r="H3" s="148"/>
      <c r="I3" s="608"/>
      <c r="J3" s="609"/>
      <c r="K3" s="609"/>
      <c r="L3" s="610"/>
      <c r="M3" s="203"/>
      <c r="N3" s="203"/>
      <c r="O3" s="592"/>
      <c r="P3" s="593"/>
      <c r="Q3" s="594"/>
      <c r="R3" s="595"/>
      <c r="S3" s="214"/>
      <c r="T3" s="214"/>
      <c r="U3" s="601"/>
      <c r="V3" s="602"/>
      <c r="W3" s="603"/>
      <c r="X3" s="603"/>
      <c r="Y3" s="603"/>
      <c r="Z3" s="604"/>
      <c r="AA3" s="43"/>
    </row>
    <row r="4" spans="1:27" ht="12.75" hidden="1" customHeight="1">
      <c r="A4" s="147"/>
      <c r="B4" s="49"/>
      <c r="C4" s="68"/>
      <c r="D4" s="68"/>
      <c r="E4" s="68"/>
      <c r="F4" s="148"/>
      <c r="G4" s="148"/>
      <c r="H4" s="148"/>
      <c r="I4" s="608"/>
      <c r="J4" s="609"/>
      <c r="K4" s="609"/>
      <c r="L4" s="610"/>
      <c r="M4" s="203"/>
      <c r="N4" s="203"/>
      <c r="O4" s="592"/>
      <c r="P4" s="593"/>
      <c r="Q4" s="594"/>
      <c r="R4" s="595"/>
      <c r="S4" s="214"/>
      <c r="T4" s="214"/>
      <c r="U4" s="601"/>
      <c r="V4" s="602"/>
      <c r="W4" s="603"/>
      <c r="X4" s="603"/>
      <c r="Y4" s="603"/>
      <c r="Z4" s="604"/>
      <c r="AA4" s="43"/>
    </row>
    <row r="5" spans="1:27" ht="12" customHeight="1">
      <c r="I5" s="608"/>
      <c r="J5" s="609"/>
      <c r="K5" s="609"/>
      <c r="L5" s="610"/>
      <c r="M5" s="203"/>
      <c r="N5" s="203"/>
      <c r="O5" s="592"/>
      <c r="P5" s="593"/>
      <c r="Q5" s="594"/>
      <c r="R5" s="595"/>
      <c r="S5" s="214"/>
      <c r="T5" s="214"/>
      <c r="U5" s="601"/>
      <c r="V5" s="602"/>
      <c r="W5" s="603"/>
      <c r="X5" s="603"/>
      <c r="Y5" s="603"/>
      <c r="Z5" s="604"/>
      <c r="AA5" s="6"/>
    </row>
    <row r="6" spans="1:27">
      <c r="A6" s="572" t="s">
        <v>68</v>
      </c>
      <c r="B6" s="573"/>
      <c r="C6" s="574"/>
      <c r="D6" s="574"/>
      <c r="E6" s="574"/>
      <c r="F6" s="588"/>
      <c r="G6" s="148"/>
      <c r="H6" s="148"/>
      <c r="I6" s="608"/>
      <c r="J6" s="609"/>
      <c r="K6" s="609"/>
      <c r="L6" s="610"/>
      <c r="M6" s="203"/>
      <c r="N6" s="203"/>
      <c r="O6" s="592"/>
      <c r="P6" s="593"/>
      <c r="Q6" s="594"/>
      <c r="R6" s="595"/>
      <c r="S6" s="214"/>
      <c r="T6" s="214"/>
      <c r="U6" s="601"/>
      <c r="V6" s="602"/>
      <c r="W6" s="603"/>
      <c r="X6" s="603"/>
      <c r="Y6" s="603"/>
      <c r="Z6" s="604"/>
      <c r="AA6" s="6"/>
    </row>
    <row r="7" spans="1:27" ht="9" customHeight="1" thickBot="1">
      <c r="C7" s="33"/>
      <c r="D7" s="33"/>
      <c r="E7" s="34"/>
      <c r="F7" s="8"/>
      <c r="G7" s="8"/>
      <c r="H7" s="8"/>
      <c r="I7" s="611"/>
      <c r="J7" s="612"/>
      <c r="K7" s="612"/>
      <c r="L7" s="613"/>
      <c r="M7" s="204"/>
      <c r="N7" s="204"/>
      <c r="O7" s="614"/>
      <c r="P7" s="614"/>
      <c r="Q7" s="614"/>
      <c r="R7" s="615"/>
      <c r="S7" s="205"/>
      <c r="T7" s="205"/>
      <c r="U7" s="596"/>
      <c r="V7" s="596"/>
      <c r="W7" s="596"/>
      <c r="X7" s="596"/>
      <c r="Y7" s="596"/>
      <c r="Z7" s="597"/>
      <c r="AA7" s="8"/>
    </row>
    <row r="8" spans="1:27" ht="33.75" customHeight="1" thickBot="1">
      <c r="A8" s="5" t="s">
        <v>0</v>
      </c>
      <c r="B8" s="218" t="s">
        <v>1</v>
      </c>
      <c r="C8" s="12" t="s">
        <v>2</v>
      </c>
      <c r="D8" s="12" t="s">
        <v>50</v>
      </c>
      <c r="E8" s="12" t="s">
        <v>3</v>
      </c>
      <c r="F8" s="111" t="s">
        <v>23</v>
      </c>
      <c r="G8" s="208"/>
      <c r="H8" s="306" t="s">
        <v>1</v>
      </c>
      <c r="I8" s="307" t="s">
        <v>2</v>
      </c>
      <c r="J8" s="308" t="s">
        <v>50</v>
      </c>
      <c r="K8" s="309" t="s">
        <v>3</v>
      </c>
      <c r="L8" s="310" t="s">
        <v>35</v>
      </c>
      <c r="M8" s="212"/>
      <c r="N8" s="228" t="s">
        <v>1</v>
      </c>
      <c r="O8" s="61" t="s">
        <v>2</v>
      </c>
      <c r="P8" s="61" t="s">
        <v>50</v>
      </c>
      <c r="Q8" s="61" t="s">
        <v>3</v>
      </c>
      <c r="R8" s="56" t="s">
        <v>28</v>
      </c>
      <c r="S8" s="215"/>
      <c r="T8" s="322" t="s">
        <v>1</v>
      </c>
      <c r="U8" s="323" t="s">
        <v>2</v>
      </c>
      <c r="V8" s="323" t="s">
        <v>50</v>
      </c>
      <c r="W8" s="323" t="s">
        <v>3</v>
      </c>
      <c r="X8" s="322" t="s">
        <v>42</v>
      </c>
      <c r="Y8" s="322" t="s">
        <v>69</v>
      </c>
      <c r="Z8" s="322" t="s">
        <v>70</v>
      </c>
      <c r="AA8" s="545" t="s">
        <v>63</v>
      </c>
    </row>
    <row r="9" spans="1:27" s="2" customFormat="1" ht="7.5" customHeight="1">
      <c r="A9" s="22"/>
      <c r="B9" s="219"/>
      <c r="C9" s="13"/>
      <c r="D9" s="13"/>
      <c r="E9" s="17"/>
      <c r="F9" s="112"/>
      <c r="G9" s="209"/>
      <c r="H9" s="209"/>
      <c r="I9" s="224"/>
      <c r="J9" s="225"/>
      <c r="K9" s="226"/>
      <c r="L9" s="227"/>
      <c r="M9" s="340"/>
      <c r="N9" s="340"/>
      <c r="O9" s="13"/>
      <c r="P9" s="13"/>
      <c r="Q9" s="17"/>
      <c r="R9" s="44"/>
      <c r="S9" s="112"/>
      <c r="T9" s="324"/>
      <c r="U9" s="325"/>
      <c r="V9" s="325"/>
      <c r="W9" s="326"/>
      <c r="X9" s="324"/>
      <c r="Y9" s="324"/>
      <c r="Z9" s="324"/>
      <c r="AA9" s="546"/>
    </row>
    <row r="10" spans="1:27" s="95" customFormat="1" ht="15" customHeight="1">
      <c r="A10" s="64" t="s">
        <v>6</v>
      </c>
      <c r="B10" s="220"/>
      <c r="C10" s="207"/>
      <c r="D10" s="207"/>
      <c r="E10" s="206"/>
      <c r="F10" s="113">
        <f t="shared" ref="F10:F28" si="0">SUM(C10:E10)</f>
        <v>0</v>
      </c>
      <c r="G10" s="172"/>
      <c r="H10" s="311"/>
      <c r="I10" s="311"/>
      <c r="J10" s="311"/>
      <c r="K10" s="456">
        <v>0</v>
      </c>
      <c r="L10" s="312">
        <f t="shared" ref="L10:L17" si="1">SUM(I10:K10)</f>
        <v>0</v>
      </c>
      <c r="M10" s="172"/>
      <c r="N10" s="528"/>
      <c r="O10" s="528"/>
      <c r="P10" s="528"/>
      <c r="Q10" s="529"/>
      <c r="R10" s="526">
        <f t="shared" ref="R10:R17" si="2">SUM(O10:Q10)</f>
        <v>0</v>
      </c>
      <c r="S10" s="172"/>
      <c r="T10" s="327"/>
      <c r="U10" s="327"/>
      <c r="V10" s="327"/>
      <c r="W10" s="330"/>
      <c r="X10" s="328">
        <f>SUM(S10:U10)</f>
        <v>0</v>
      </c>
      <c r="Y10" s="328">
        <f>SUM(T10:V10)</f>
        <v>0</v>
      </c>
      <c r="Z10" s="328">
        <f>SUM(U10:W10)</f>
        <v>0</v>
      </c>
      <c r="AA10" s="549"/>
    </row>
    <row r="11" spans="1:27" s="1" customFormat="1" ht="15" customHeight="1">
      <c r="A11" s="55" t="s">
        <v>7</v>
      </c>
      <c r="B11" s="221"/>
      <c r="C11" s="157"/>
      <c r="D11" s="157"/>
      <c r="E11" s="157">
        <v>0</v>
      </c>
      <c r="F11" s="113">
        <f t="shared" si="0"/>
        <v>0</v>
      </c>
      <c r="G11" s="113"/>
      <c r="H11" s="312"/>
      <c r="I11" s="313"/>
      <c r="J11" s="313"/>
      <c r="K11" s="313">
        <v>24118</v>
      </c>
      <c r="L11" s="312">
        <f t="shared" si="1"/>
        <v>24118</v>
      </c>
      <c r="M11" s="113"/>
      <c r="N11" s="530"/>
      <c r="O11" s="531"/>
      <c r="P11" s="531"/>
      <c r="Q11" s="529">
        <v>0</v>
      </c>
      <c r="R11" s="526">
        <f t="shared" si="2"/>
        <v>0</v>
      </c>
      <c r="S11" s="216"/>
      <c r="T11" s="328"/>
      <c r="U11" s="329"/>
      <c r="V11" s="329"/>
      <c r="W11" s="330">
        <v>0</v>
      </c>
      <c r="X11" s="328">
        <f>SUM(T11:W11)</f>
        <v>0</v>
      </c>
      <c r="Y11" s="328">
        <v>0</v>
      </c>
      <c r="Z11" s="328">
        <f>+X11-Y11</f>
        <v>0</v>
      </c>
      <c r="AA11" s="550"/>
    </row>
    <row r="12" spans="1:27" s="95" customFormat="1" ht="18" customHeight="1">
      <c r="A12" s="64" t="s">
        <v>8</v>
      </c>
      <c r="B12" s="220" t="s">
        <v>24</v>
      </c>
      <c r="C12" s="401">
        <v>0</v>
      </c>
      <c r="D12" s="401"/>
      <c r="E12" s="401">
        <v>0</v>
      </c>
      <c r="F12" s="339">
        <f t="shared" si="0"/>
        <v>0</v>
      </c>
      <c r="G12" s="339"/>
      <c r="H12" s="402"/>
      <c r="I12" s="403">
        <v>25000</v>
      </c>
      <c r="J12" s="403"/>
      <c r="K12" s="403">
        <v>0</v>
      </c>
      <c r="L12" s="402">
        <f t="shared" si="1"/>
        <v>25000</v>
      </c>
      <c r="M12" s="339"/>
      <c r="N12" s="532"/>
      <c r="O12" s="533"/>
      <c r="P12" s="533"/>
      <c r="Q12" s="542">
        <v>0</v>
      </c>
      <c r="R12" s="527">
        <f t="shared" si="2"/>
        <v>0</v>
      </c>
      <c r="S12" s="404"/>
      <c r="T12" s="405"/>
      <c r="U12" s="406">
        <v>0</v>
      </c>
      <c r="V12" s="406"/>
      <c r="W12" s="407">
        <v>0</v>
      </c>
      <c r="X12" s="328">
        <f t="shared" ref="X12:X28" si="3">SUM(T12:W12)</f>
        <v>0</v>
      </c>
      <c r="Y12" s="405">
        <f t="shared" ref="Y12:Y18" si="4">SUM(T12:V12)</f>
        <v>0</v>
      </c>
      <c r="Z12" s="328">
        <f>+X12-Y12</f>
        <v>0</v>
      </c>
      <c r="AA12" s="549" t="s">
        <v>24</v>
      </c>
    </row>
    <row r="13" spans="1:27" s="1" customFormat="1" ht="34.5" customHeight="1">
      <c r="A13" s="64" t="s">
        <v>9</v>
      </c>
      <c r="B13" s="220"/>
      <c r="C13" s="157"/>
      <c r="D13" s="157"/>
      <c r="E13" s="157">
        <v>0</v>
      </c>
      <c r="F13" s="113">
        <f t="shared" si="0"/>
        <v>0</v>
      </c>
      <c r="G13" s="113"/>
      <c r="H13" s="312"/>
      <c r="I13" s="313"/>
      <c r="J13" s="313"/>
      <c r="K13" s="313">
        <v>25000</v>
      </c>
      <c r="L13" s="312">
        <f t="shared" si="1"/>
        <v>25000</v>
      </c>
      <c r="M13" s="113"/>
      <c r="N13" s="530"/>
      <c r="O13" s="531"/>
      <c r="P13" s="531"/>
      <c r="Q13" s="529">
        <v>0</v>
      </c>
      <c r="R13" s="526">
        <f t="shared" si="2"/>
        <v>0</v>
      </c>
      <c r="S13" s="216"/>
      <c r="T13" s="328"/>
      <c r="U13" s="329"/>
      <c r="V13" s="329"/>
      <c r="W13" s="330">
        <v>0</v>
      </c>
      <c r="X13" s="328">
        <f t="shared" si="3"/>
        <v>0</v>
      </c>
      <c r="Y13" s="328">
        <v>0</v>
      </c>
      <c r="Z13" s="328">
        <f>+X13-Y13</f>
        <v>0</v>
      </c>
      <c r="AA13" s="552" t="s">
        <v>24</v>
      </c>
    </row>
    <row r="14" spans="1:27" s="95" customFormat="1" ht="15" hidden="1" customHeight="1">
      <c r="A14" s="64" t="s">
        <v>10</v>
      </c>
      <c r="B14" s="220"/>
      <c r="C14" s="482"/>
      <c r="D14" s="496">
        <v>0</v>
      </c>
      <c r="E14" s="206">
        <v>0</v>
      </c>
      <c r="F14" s="339">
        <f t="shared" si="0"/>
        <v>0</v>
      </c>
      <c r="G14" s="482"/>
      <c r="H14" s="483"/>
      <c r="I14" s="483"/>
      <c r="J14" s="524">
        <v>0</v>
      </c>
      <c r="K14" s="403">
        <v>0</v>
      </c>
      <c r="L14" s="402">
        <f t="shared" si="1"/>
        <v>0</v>
      </c>
      <c r="M14" s="482"/>
      <c r="N14" s="528"/>
      <c r="O14" s="528"/>
      <c r="P14" s="544" t="s">
        <v>24</v>
      </c>
      <c r="Q14" s="542">
        <v>0</v>
      </c>
      <c r="R14" s="527">
        <f t="shared" si="2"/>
        <v>0</v>
      </c>
      <c r="S14" s="482"/>
      <c r="T14" s="484"/>
      <c r="U14" s="406"/>
      <c r="V14" s="330">
        <v>0</v>
      </c>
      <c r="W14" s="330">
        <v>0</v>
      </c>
      <c r="X14" s="328">
        <f t="shared" si="3"/>
        <v>0</v>
      </c>
      <c r="Y14" s="405">
        <f t="shared" si="4"/>
        <v>0</v>
      </c>
      <c r="Z14" s="328">
        <f t="shared" ref="Z14:Z28" si="5">+X14-Y14</f>
        <v>0</v>
      </c>
      <c r="AA14" s="549"/>
    </row>
    <row r="15" spans="1:27" s="95" customFormat="1" ht="15" hidden="1" customHeight="1">
      <c r="A15" s="64" t="s">
        <v>11</v>
      </c>
      <c r="B15" s="485"/>
      <c r="C15" s="157"/>
      <c r="D15" s="485"/>
      <c r="E15" s="482">
        <v>0</v>
      </c>
      <c r="F15" s="339">
        <f t="shared" si="0"/>
        <v>0</v>
      </c>
      <c r="G15" s="482"/>
      <c r="H15" s="483"/>
      <c r="I15" s="483"/>
      <c r="J15" s="483">
        <v>0</v>
      </c>
      <c r="K15" s="524">
        <v>0</v>
      </c>
      <c r="L15" s="402">
        <f t="shared" si="1"/>
        <v>0</v>
      </c>
      <c r="M15" s="482"/>
      <c r="N15" s="528"/>
      <c r="O15" s="528"/>
      <c r="P15" s="528"/>
      <c r="Q15" s="528">
        <v>0</v>
      </c>
      <c r="R15" s="527">
        <f t="shared" si="2"/>
        <v>0</v>
      </c>
      <c r="S15" s="486"/>
      <c r="T15" s="484"/>
      <c r="U15" s="406"/>
      <c r="V15" s="484"/>
      <c r="W15" s="330"/>
      <c r="X15" s="328">
        <f t="shared" si="3"/>
        <v>0</v>
      </c>
      <c r="Y15" s="405">
        <f t="shared" si="4"/>
        <v>0</v>
      </c>
      <c r="Z15" s="328">
        <f t="shared" si="5"/>
        <v>0</v>
      </c>
      <c r="AA15" s="549"/>
    </row>
    <row r="16" spans="1:27" s="95" customFormat="1" ht="15" hidden="1" customHeight="1">
      <c r="A16" s="64" t="s">
        <v>12</v>
      </c>
      <c r="B16" s="485"/>
      <c r="C16" s="401"/>
      <c r="D16" s="485"/>
      <c r="E16" s="482">
        <v>0</v>
      </c>
      <c r="F16" s="339">
        <f t="shared" si="0"/>
        <v>0</v>
      </c>
      <c r="G16" s="482"/>
      <c r="H16" s="483"/>
      <c r="I16" s="483"/>
      <c r="J16" s="483"/>
      <c r="K16" s="524">
        <v>0</v>
      </c>
      <c r="L16" s="402">
        <f t="shared" si="1"/>
        <v>0</v>
      </c>
      <c r="M16" s="482"/>
      <c r="N16" s="528"/>
      <c r="O16" s="528"/>
      <c r="P16" s="528"/>
      <c r="Q16" s="528">
        <v>0</v>
      </c>
      <c r="R16" s="527">
        <f t="shared" si="2"/>
        <v>0</v>
      </c>
      <c r="S16" s="486"/>
      <c r="T16" s="484"/>
      <c r="U16" s="406"/>
      <c r="V16" s="484"/>
      <c r="W16" s="330"/>
      <c r="X16" s="328">
        <f t="shared" si="3"/>
        <v>0</v>
      </c>
      <c r="Y16" s="405">
        <f t="shared" si="4"/>
        <v>0</v>
      </c>
      <c r="Z16" s="328">
        <f t="shared" si="5"/>
        <v>0</v>
      </c>
      <c r="AA16" s="549"/>
    </row>
    <row r="17" spans="1:27" s="95" customFormat="1" ht="15" customHeight="1">
      <c r="A17" s="64" t="s">
        <v>22</v>
      </c>
      <c r="B17" s="487"/>
      <c r="C17" s="157"/>
      <c r="D17" s="485"/>
      <c r="E17" s="499">
        <v>0</v>
      </c>
      <c r="F17" s="339">
        <f t="shared" si="0"/>
        <v>0</v>
      </c>
      <c r="G17" s="482"/>
      <c r="H17" s="483"/>
      <c r="I17" s="483"/>
      <c r="J17" s="483"/>
      <c r="K17" s="524">
        <v>24521</v>
      </c>
      <c r="L17" s="402">
        <f t="shared" si="1"/>
        <v>24521</v>
      </c>
      <c r="M17" s="482"/>
      <c r="N17" s="528"/>
      <c r="O17" s="528"/>
      <c r="P17" s="528"/>
      <c r="Q17" s="535">
        <v>0</v>
      </c>
      <c r="R17" s="527">
        <f t="shared" si="2"/>
        <v>0</v>
      </c>
      <c r="S17" s="486"/>
      <c r="T17" s="484"/>
      <c r="U17" s="406"/>
      <c r="V17" s="484"/>
      <c r="W17" s="330">
        <v>0</v>
      </c>
      <c r="X17" s="328">
        <v>0</v>
      </c>
      <c r="Y17" s="405">
        <f t="shared" si="4"/>
        <v>0</v>
      </c>
      <c r="Z17" s="328">
        <f t="shared" si="5"/>
        <v>0</v>
      </c>
      <c r="AA17" s="549" t="s">
        <v>24</v>
      </c>
    </row>
    <row r="18" spans="1:27" s="95" customFormat="1" ht="15" hidden="1" customHeight="1">
      <c r="A18" s="64" t="s">
        <v>13</v>
      </c>
      <c r="B18" s="220"/>
      <c r="C18" s="482"/>
      <c r="D18" s="488"/>
      <c r="E18" s="488">
        <v>0</v>
      </c>
      <c r="F18" s="339">
        <f t="shared" si="0"/>
        <v>0</v>
      </c>
      <c r="G18" s="339"/>
      <c r="H18" s="402"/>
      <c r="I18" s="456"/>
      <c r="J18" s="456"/>
      <c r="K18" s="524">
        <v>0</v>
      </c>
      <c r="L18" s="402">
        <f t="shared" ref="L18:L28" si="6">SUM(I18:K18)</f>
        <v>0</v>
      </c>
      <c r="M18" s="339"/>
      <c r="N18" s="532"/>
      <c r="O18" s="535"/>
      <c r="P18" s="535"/>
      <c r="Q18" s="535">
        <v>0</v>
      </c>
      <c r="R18" s="527">
        <f t="shared" ref="R18:R26" si="7">O18+Q18</f>
        <v>0</v>
      </c>
      <c r="S18" s="404"/>
      <c r="T18" s="405"/>
      <c r="U18" s="489"/>
      <c r="V18" s="489"/>
      <c r="W18" s="330">
        <v>0</v>
      </c>
      <c r="X18" s="328">
        <f t="shared" si="3"/>
        <v>0</v>
      </c>
      <c r="Y18" s="405">
        <f t="shared" si="4"/>
        <v>0</v>
      </c>
      <c r="Z18" s="328">
        <f t="shared" si="5"/>
        <v>0</v>
      </c>
      <c r="AA18" s="549"/>
    </row>
    <row r="19" spans="1:27" s="1" customFormat="1" ht="15" customHeight="1">
      <c r="A19" s="55" t="s">
        <v>14</v>
      </c>
      <c r="B19" s="221"/>
      <c r="C19" s="159"/>
      <c r="D19" s="159"/>
      <c r="E19" s="158">
        <v>0</v>
      </c>
      <c r="F19" s="113">
        <f t="shared" si="0"/>
        <v>0</v>
      </c>
      <c r="G19" s="113"/>
      <c r="H19" s="312"/>
      <c r="I19" s="314"/>
      <c r="J19" s="314"/>
      <c r="K19" s="524">
        <v>24925</v>
      </c>
      <c r="L19" s="312">
        <f t="shared" si="6"/>
        <v>24925</v>
      </c>
      <c r="M19" s="113"/>
      <c r="N19" s="530"/>
      <c r="O19" s="536"/>
      <c r="P19" s="536"/>
      <c r="Q19" s="537">
        <v>0</v>
      </c>
      <c r="R19" s="526">
        <f t="shared" si="7"/>
        <v>0</v>
      </c>
      <c r="S19" s="216"/>
      <c r="T19" s="328"/>
      <c r="U19" s="331"/>
      <c r="V19" s="331"/>
      <c r="W19" s="330">
        <v>0</v>
      </c>
      <c r="X19" s="328">
        <f t="shared" si="3"/>
        <v>0</v>
      </c>
      <c r="Y19" s="328">
        <v>0</v>
      </c>
      <c r="Z19" s="328">
        <f t="shared" si="5"/>
        <v>0</v>
      </c>
      <c r="AA19" s="551" t="s">
        <v>24</v>
      </c>
    </row>
    <row r="20" spans="1:27" s="1" customFormat="1" ht="15" customHeight="1">
      <c r="A20" s="55" t="s">
        <v>15</v>
      </c>
      <c r="B20" s="221"/>
      <c r="C20" s="157"/>
      <c r="D20" s="157"/>
      <c r="E20" s="157">
        <v>0</v>
      </c>
      <c r="F20" s="113">
        <f t="shared" si="0"/>
        <v>0</v>
      </c>
      <c r="G20" s="113"/>
      <c r="H20" s="312"/>
      <c r="I20" s="313"/>
      <c r="J20" s="313"/>
      <c r="K20" s="524">
        <v>24326</v>
      </c>
      <c r="L20" s="312">
        <f t="shared" si="6"/>
        <v>24326</v>
      </c>
      <c r="M20" s="113"/>
      <c r="N20" s="530"/>
      <c r="O20" s="531"/>
      <c r="P20" s="531"/>
      <c r="Q20" s="529">
        <v>0</v>
      </c>
      <c r="R20" s="526">
        <f t="shared" si="7"/>
        <v>0</v>
      </c>
      <c r="S20" s="216"/>
      <c r="T20" s="328"/>
      <c r="U20" s="329"/>
      <c r="V20" s="329"/>
      <c r="W20" s="330">
        <v>0</v>
      </c>
      <c r="X20" s="328">
        <f t="shared" si="3"/>
        <v>0</v>
      </c>
      <c r="Y20" s="328">
        <v>0</v>
      </c>
      <c r="Z20" s="328">
        <f t="shared" si="5"/>
        <v>0</v>
      </c>
      <c r="AA20" s="550" t="s">
        <v>24</v>
      </c>
    </row>
    <row r="21" spans="1:27" s="95" customFormat="1" ht="20.25" customHeight="1">
      <c r="A21" s="64" t="s">
        <v>5</v>
      </c>
      <c r="B21" s="220"/>
      <c r="C21" s="401"/>
      <c r="D21" s="401"/>
      <c r="E21" s="401">
        <v>0</v>
      </c>
      <c r="F21" s="339">
        <f t="shared" si="0"/>
        <v>0</v>
      </c>
      <c r="G21" s="339"/>
      <c r="H21" s="402"/>
      <c r="I21" s="403"/>
      <c r="J21" s="403"/>
      <c r="K21" s="524">
        <v>24452</v>
      </c>
      <c r="L21" s="402">
        <f t="shared" si="6"/>
        <v>24452</v>
      </c>
      <c r="M21" s="339"/>
      <c r="N21" s="532"/>
      <c r="O21" s="538"/>
      <c r="P21" s="538"/>
      <c r="Q21" s="538">
        <v>0</v>
      </c>
      <c r="R21" s="527">
        <f t="shared" si="7"/>
        <v>0</v>
      </c>
      <c r="S21" s="404"/>
      <c r="T21" s="405"/>
      <c r="U21" s="408"/>
      <c r="V21" s="408"/>
      <c r="W21" s="330">
        <v>0</v>
      </c>
      <c r="X21" s="328">
        <v>0</v>
      </c>
      <c r="Y21" s="405">
        <v>0</v>
      </c>
      <c r="Z21" s="328">
        <f t="shared" si="5"/>
        <v>0</v>
      </c>
      <c r="AA21" s="549" t="s">
        <v>24</v>
      </c>
    </row>
    <row r="22" spans="1:27" s="1" customFormat="1" ht="28.5" customHeight="1">
      <c r="A22" s="55" t="s">
        <v>16</v>
      </c>
      <c r="B22" s="221"/>
      <c r="C22" s="157"/>
      <c r="D22" s="157"/>
      <c r="E22" s="157">
        <v>0</v>
      </c>
      <c r="F22" s="113">
        <f t="shared" si="0"/>
        <v>0</v>
      </c>
      <c r="G22" s="113"/>
      <c r="H22" s="312"/>
      <c r="I22" s="313"/>
      <c r="J22" s="313"/>
      <c r="K22" s="524">
        <v>19255</v>
      </c>
      <c r="L22" s="312">
        <f t="shared" si="6"/>
        <v>19255</v>
      </c>
      <c r="M22" s="113"/>
      <c r="N22" s="530"/>
      <c r="O22" s="531"/>
      <c r="P22" s="531"/>
      <c r="Q22" s="543">
        <v>0</v>
      </c>
      <c r="R22" s="526">
        <f t="shared" si="7"/>
        <v>0</v>
      </c>
      <c r="S22" s="216"/>
      <c r="T22" s="328"/>
      <c r="U22" s="329"/>
      <c r="V22" s="329"/>
      <c r="W22" s="330">
        <v>0</v>
      </c>
      <c r="X22" s="328">
        <f t="shared" si="3"/>
        <v>0</v>
      </c>
      <c r="Y22" s="328">
        <v>0</v>
      </c>
      <c r="Z22" s="328">
        <f t="shared" si="5"/>
        <v>0</v>
      </c>
      <c r="AA22" s="552" t="s">
        <v>24</v>
      </c>
    </row>
    <row r="23" spans="1:27" s="1" customFormat="1" ht="25.5" customHeight="1">
      <c r="A23" s="55" t="s">
        <v>17</v>
      </c>
      <c r="B23" s="221"/>
      <c r="C23" s="157"/>
      <c r="D23" s="157"/>
      <c r="E23" s="157">
        <v>0</v>
      </c>
      <c r="F23" s="113">
        <f t="shared" si="0"/>
        <v>0</v>
      </c>
      <c r="G23" s="113"/>
      <c r="H23" s="312"/>
      <c r="I23" s="313"/>
      <c r="J23" s="313"/>
      <c r="K23" s="403">
        <v>25000</v>
      </c>
      <c r="L23" s="312">
        <f t="shared" si="6"/>
        <v>25000</v>
      </c>
      <c r="M23" s="113"/>
      <c r="N23" s="530"/>
      <c r="O23" s="531"/>
      <c r="P23" s="531"/>
      <c r="Q23" s="534">
        <v>0</v>
      </c>
      <c r="R23" s="526">
        <f t="shared" si="7"/>
        <v>0</v>
      </c>
      <c r="S23" s="216"/>
      <c r="T23" s="328"/>
      <c r="U23" s="329"/>
      <c r="V23" s="329"/>
      <c r="W23" s="330">
        <v>0</v>
      </c>
      <c r="X23" s="328">
        <f t="shared" si="3"/>
        <v>0</v>
      </c>
      <c r="Y23" s="328">
        <v>0</v>
      </c>
      <c r="Z23" s="328">
        <f t="shared" si="5"/>
        <v>0</v>
      </c>
      <c r="AA23" s="553" t="s">
        <v>24</v>
      </c>
    </row>
    <row r="24" spans="1:27" s="1" customFormat="1" ht="15" customHeight="1">
      <c r="A24" s="55" t="s">
        <v>18</v>
      </c>
      <c r="B24" s="229">
        <v>0</v>
      </c>
      <c r="C24" s="157"/>
      <c r="D24" s="157"/>
      <c r="E24" s="157">
        <v>0</v>
      </c>
      <c r="F24" s="113">
        <f>SUM(B24:E24)</f>
        <v>0</v>
      </c>
      <c r="G24" s="113"/>
      <c r="H24" s="315">
        <v>0</v>
      </c>
      <c r="I24" s="313"/>
      <c r="J24" s="313"/>
      <c r="K24" s="403">
        <v>25000</v>
      </c>
      <c r="L24" s="312">
        <f>SUM(H24:K24)</f>
        <v>25000</v>
      </c>
      <c r="M24" s="113"/>
      <c r="N24" s="530">
        <v>0</v>
      </c>
      <c r="O24" s="531"/>
      <c r="P24" s="531"/>
      <c r="Q24" s="534">
        <v>0</v>
      </c>
      <c r="R24" s="526">
        <f>SUM(N24:Q24)</f>
        <v>0</v>
      </c>
      <c r="S24" s="216">
        <f>SUM(N24:R24)</f>
        <v>0</v>
      </c>
      <c r="T24" s="328">
        <v>0</v>
      </c>
      <c r="U24" s="329"/>
      <c r="V24" s="329"/>
      <c r="W24" s="330">
        <v>0</v>
      </c>
      <c r="X24" s="328">
        <f t="shared" si="3"/>
        <v>0</v>
      </c>
      <c r="Y24" s="328">
        <v>0</v>
      </c>
      <c r="Z24" s="328">
        <f t="shared" si="5"/>
        <v>0</v>
      </c>
      <c r="AA24" s="550" t="s">
        <v>24</v>
      </c>
    </row>
    <row r="25" spans="1:27" s="1" customFormat="1" ht="29.25" customHeight="1">
      <c r="A25" s="55" t="s">
        <v>19</v>
      </c>
      <c r="B25" s="221"/>
      <c r="C25" s="157"/>
      <c r="D25" s="157"/>
      <c r="E25" s="157">
        <v>0</v>
      </c>
      <c r="F25" s="113">
        <f t="shared" si="0"/>
        <v>0</v>
      </c>
      <c r="G25" s="113"/>
      <c r="H25" s="312"/>
      <c r="I25" s="313"/>
      <c r="J25" s="313"/>
      <c r="K25" s="313">
        <v>24888</v>
      </c>
      <c r="L25" s="312">
        <f t="shared" si="6"/>
        <v>24888</v>
      </c>
      <c r="M25" s="113"/>
      <c r="N25" s="530"/>
      <c r="O25" s="531"/>
      <c r="P25" s="531"/>
      <c r="Q25" s="534">
        <v>0</v>
      </c>
      <c r="R25" s="526">
        <f t="shared" si="7"/>
        <v>0</v>
      </c>
      <c r="S25" s="216"/>
      <c r="T25" s="328"/>
      <c r="U25" s="329"/>
      <c r="V25" s="329"/>
      <c r="W25" s="330">
        <v>0</v>
      </c>
      <c r="X25" s="328">
        <v>0</v>
      </c>
      <c r="Y25" s="328">
        <v>0</v>
      </c>
      <c r="Z25" s="328">
        <f t="shared" si="5"/>
        <v>0</v>
      </c>
      <c r="AA25" s="552" t="s">
        <v>24</v>
      </c>
    </row>
    <row r="26" spans="1:27" s="1" customFormat="1" ht="53.25" customHeight="1">
      <c r="A26" s="55" t="s">
        <v>20</v>
      </c>
      <c r="B26" s="221"/>
      <c r="C26" s="157">
        <v>0</v>
      </c>
      <c r="D26" s="157"/>
      <c r="E26" s="157">
        <v>0</v>
      </c>
      <c r="F26" s="113">
        <f t="shared" si="0"/>
        <v>0</v>
      </c>
      <c r="G26" s="113"/>
      <c r="H26" s="312"/>
      <c r="I26" s="313">
        <v>12036</v>
      </c>
      <c r="J26" s="313">
        <v>0</v>
      </c>
      <c r="K26" s="313">
        <v>12915</v>
      </c>
      <c r="L26" s="312">
        <f t="shared" si="6"/>
        <v>24951</v>
      </c>
      <c r="M26" s="113"/>
      <c r="N26" s="530"/>
      <c r="O26" s="531"/>
      <c r="P26" s="531"/>
      <c r="Q26" s="534">
        <v>0</v>
      </c>
      <c r="R26" s="526">
        <f t="shared" si="7"/>
        <v>0</v>
      </c>
      <c r="S26" s="216"/>
      <c r="T26" s="328"/>
      <c r="U26" s="329">
        <v>0</v>
      </c>
      <c r="V26" s="329"/>
      <c r="W26" s="330">
        <v>0</v>
      </c>
      <c r="X26" s="328">
        <f t="shared" si="3"/>
        <v>0</v>
      </c>
      <c r="Y26" s="328">
        <v>0</v>
      </c>
      <c r="Z26" s="328">
        <f t="shared" si="5"/>
        <v>0</v>
      </c>
      <c r="AA26" s="552" t="s">
        <v>24</v>
      </c>
    </row>
    <row r="27" spans="1:27" s="1" customFormat="1" ht="29.25" customHeight="1">
      <c r="A27" s="55" t="s">
        <v>39</v>
      </c>
      <c r="B27" s="222"/>
      <c r="C27" s="160"/>
      <c r="D27" s="160"/>
      <c r="E27" s="160">
        <v>0</v>
      </c>
      <c r="F27" s="339">
        <f>SUM(C27:E27)</f>
        <v>0</v>
      </c>
      <c r="G27" s="210"/>
      <c r="H27" s="316"/>
      <c r="I27" s="317"/>
      <c r="J27" s="317"/>
      <c r="K27" s="317">
        <v>24202</v>
      </c>
      <c r="L27" s="312">
        <f>SUM(I27:K27)</f>
        <v>24202</v>
      </c>
      <c r="M27" s="210"/>
      <c r="N27" s="539"/>
      <c r="O27" s="540"/>
      <c r="P27" s="540"/>
      <c r="Q27" s="541">
        <v>0</v>
      </c>
      <c r="R27" s="526">
        <f>O27+Q27</f>
        <v>0</v>
      </c>
      <c r="S27" s="217"/>
      <c r="T27" s="332"/>
      <c r="U27" s="333"/>
      <c r="V27" s="333"/>
      <c r="W27" s="330">
        <v>0</v>
      </c>
      <c r="X27" s="328">
        <f t="shared" si="3"/>
        <v>0</v>
      </c>
      <c r="Y27" s="328">
        <v>0</v>
      </c>
      <c r="Z27" s="328">
        <f t="shared" si="5"/>
        <v>0</v>
      </c>
      <c r="AA27" s="550" t="s">
        <v>24</v>
      </c>
    </row>
    <row r="28" spans="1:27" s="1" customFormat="1" ht="30.75" customHeight="1">
      <c r="A28" s="55" t="s">
        <v>40</v>
      </c>
      <c r="B28" s="222"/>
      <c r="C28" s="160"/>
      <c r="D28" s="160">
        <v>0</v>
      </c>
      <c r="E28" s="160">
        <v>0</v>
      </c>
      <c r="F28" s="113">
        <f t="shared" si="0"/>
        <v>0</v>
      </c>
      <c r="G28" s="210"/>
      <c r="H28" s="316"/>
      <c r="I28" s="317"/>
      <c r="J28" s="317">
        <v>0</v>
      </c>
      <c r="K28" s="317">
        <v>24490</v>
      </c>
      <c r="L28" s="312">
        <f t="shared" si="6"/>
        <v>24490</v>
      </c>
      <c r="M28" s="210"/>
      <c r="N28" s="539"/>
      <c r="O28" s="540"/>
      <c r="P28" s="540">
        <v>0</v>
      </c>
      <c r="Q28" s="541">
        <v>0</v>
      </c>
      <c r="R28" s="526">
        <f>SUM(N28:Q28)</f>
        <v>0</v>
      </c>
      <c r="S28" s="217"/>
      <c r="T28" s="332"/>
      <c r="U28" s="333"/>
      <c r="V28" s="333">
        <v>0</v>
      </c>
      <c r="W28" s="330">
        <v>0</v>
      </c>
      <c r="X28" s="328">
        <f t="shared" si="3"/>
        <v>0</v>
      </c>
      <c r="Y28" s="328">
        <v>0</v>
      </c>
      <c r="Z28" s="328">
        <f t="shared" si="5"/>
        <v>0</v>
      </c>
      <c r="AA28" s="550" t="s">
        <v>24</v>
      </c>
    </row>
    <row r="29" spans="1:27" s="1" customFormat="1" ht="8.1" customHeight="1">
      <c r="A29" s="92"/>
      <c r="B29" s="223"/>
      <c r="C29" s="14"/>
      <c r="D29" s="14"/>
      <c r="E29" s="18">
        <v>0</v>
      </c>
      <c r="F29" s="45"/>
      <c r="G29" s="149"/>
      <c r="H29" s="318"/>
      <c r="I29" s="318"/>
      <c r="J29" s="318"/>
      <c r="K29" s="319"/>
      <c r="L29" s="320"/>
      <c r="M29" s="149"/>
      <c r="N29" s="149"/>
      <c r="O29" s="150"/>
      <c r="P29" s="150"/>
      <c r="Q29" s="18"/>
      <c r="R29" s="45"/>
      <c r="S29" s="114"/>
      <c r="T29" s="334"/>
      <c r="U29" s="335"/>
      <c r="V29" s="335"/>
      <c r="W29" s="336"/>
      <c r="X29" s="334"/>
      <c r="Y29" s="334"/>
      <c r="Z29" s="334"/>
      <c r="AA29" s="547"/>
    </row>
    <row r="30" spans="1:27" s="1" customFormat="1" ht="20.100000000000001" customHeight="1" thickBot="1">
      <c r="A30" s="46" t="s">
        <v>4</v>
      </c>
      <c r="B30" s="81">
        <f>SUM(B12:B28)</f>
        <v>0</v>
      </c>
      <c r="C30" s="81">
        <f>SUM(C12:C28)</f>
        <v>0</v>
      </c>
      <c r="D30" s="81">
        <f>SUM(D12:D28)</f>
        <v>0</v>
      </c>
      <c r="E30" s="82">
        <f>SUM(E10:E29)</f>
        <v>0</v>
      </c>
      <c r="F30" s="115">
        <f>SUM(F10:F28)</f>
        <v>0</v>
      </c>
      <c r="G30" s="115"/>
      <c r="H30" s="321">
        <f>SUM(H10:H28)</f>
        <v>0</v>
      </c>
      <c r="I30" s="321">
        <f>SUM(I10:I28)</f>
        <v>37036</v>
      </c>
      <c r="J30" s="321">
        <f>SUM(J10:J28)</f>
        <v>0</v>
      </c>
      <c r="K30" s="321">
        <f>SUM(K10:K28)</f>
        <v>303092</v>
      </c>
      <c r="L30" s="321">
        <f>SUM(L10:L28)</f>
        <v>340128</v>
      </c>
      <c r="M30" s="115"/>
      <c r="N30" s="338">
        <f>SUM(N10:N28)</f>
        <v>0</v>
      </c>
      <c r="O30" s="338">
        <f>SUM(O10:O28)</f>
        <v>0</v>
      </c>
      <c r="P30" s="338">
        <f>SUM(P10:P28)</f>
        <v>0</v>
      </c>
      <c r="Q30" s="338">
        <f>SUM(Q10:Q28)</f>
        <v>0</v>
      </c>
      <c r="R30" s="338">
        <f>SUM(R10:R28)</f>
        <v>0</v>
      </c>
      <c r="S30" s="115"/>
      <c r="T30" s="337">
        <f t="shared" ref="T30:Z30" si="8">SUM(T10:T28)</f>
        <v>0</v>
      </c>
      <c r="U30" s="337">
        <f t="shared" si="8"/>
        <v>0</v>
      </c>
      <c r="V30" s="337">
        <f t="shared" si="8"/>
        <v>0</v>
      </c>
      <c r="W30" s="337">
        <f t="shared" si="8"/>
        <v>0</v>
      </c>
      <c r="X30" s="337">
        <f t="shared" si="8"/>
        <v>0</v>
      </c>
      <c r="Y30" s="337">
        <f t="shared" si="8"/>
        <v>0</v>
      </c>
      <c r="Z30" s="337">
        <f t="shared" si="8"/>
        <v>0</v>
      </c>
      <c r="AA30" s="548"/>
    </row>
    <row r="31" spans="1:27" s="1" customFormat="1">
      <c r="A31" s="155"/>
      <c r="B31" s="155"/>
      <c r="C31" s="28"/>
      <c r="D31" s="28"/>
      <c r="E31" s="29"/>
      <c r="F31" s="30"/>
      <c r="G31" s="30"/>
      <c r="H31" s="30"/>
      <c r="I31" s="125"/>
      <c r="J31" s="125"/>
      <c r="K31" s="116"/>
      <c r="L31" s="117"/>
      <c r="M31" s="117"/>
      <c r="N31" s="117"/>
      <c r="O31" s="28"/>
      <c r="P31" s="28"/>
      <c r="Q31" s="29"/>
      <c r="R31" s="30"/>
      <c r="S31" s="30"/>
      <c r="T31" s="30"/>
      <c r="U31" s="129"/>
      <c r="V31" s="129"/>
      <c r="W31" s="130"/>
      <c r="X31" s="131"/>
      <c r="Y31" s="131"/>
      <c r="Z31" s="131"/>
      <c r="AA31" s="4"/>
    </row>
    <row r="32" spans="1:27" s="1" customFormat="1">
      <c r="A32" s="65"/>
      <c r="B32" s="65"/>
      <c r="C32" s="15"/>
      <c r="D32" s="15"/>
      <c r="E32" s="19"/>
      <c r="F32" s="107"/>
      <c r="G32" s="107"/>
      <c r="H32" s="107"/>
      <c r="I32" s="126"/>
      <c r="J32" s="126"/>
      <c r="K32" s="118"/>
      <c r="L32" s="119"/>
      <c r="M32" s="119"/>
      <c r="N32" s="119"/>
      <c r="O32" s="15"/>
      <c r="P32" s="15"/>
      <c r="Q32" s="19"/>
      <c r="R32" s="4"/>
      <c r="S32" s="4"/>
      <c r="T32" s="4"/>
      <c r="U32" s="63"/>
      <c r="V32" s="63"/>
      <c r="W32" s="132"/>
      <c r="X32" s="133"/>
      <c r="Y32" s="133"/>
      <c r="Z32" s="133"/>
      <c r="AA32" s="4"/>
    </row>
    <row r="33" spans="1:27" hidden="1">
      <c r="A33" s="8" t="s">
        <v>64</v>
      </c>
      <c r="B33" s="8" t="s">
        <v>65</v>
      </c>
      <c r="C33" s="33"/>
      <c r="D33" s="33"/>
      <c r="E33" s="34"/>
      <c r="F33" s="8"/>
      <c r="G33" s="8"/>
      <c r="H33" s="8"/>
      <c r="K33" s="120"/>
      <c r="L33" s="121"/>
      <c r="M33" s="121"/>
      <c r="N33" s="121"/>
      <c r="O33" s="33"/>
      <c r="P33" s="33"/>
      <c r="Q33" s="34"/>
      <c r="R33" s="8"/>
      <c r="S33" s="8"/>
      <c r="T33" s="8"/>
      <c r="U33" s="134"/>
      <c r="V33" s="134"/>
      <c r="W33" s="135"/>
      <c r="X33" s="66"/>
      <c r="Y33" s="66"/>
      <c r="Z33" s="66"/>
      <c r="AA33" s="8"/>
    </row>
    <row r="34" spans="1:27" hidden="1">
      <c r="A34" s="151" t="s">
        <v>66</v>
      </c>
      <c r="B34" s="69"/>
      <c r="C34" s="33"/>
      <c r="D34" s="33"/>
      <c r="E34" s="34"/>
      <c r="F34" s="8"/>
      <c r="G34" s="8"/>
      <c r="H34" s="8"/>
      <c r="K34" s="120"/>
      <c r="L34" s="121"/>
      <c r="M34" s="121"/>
      <c r="N34" s="121"/>
      <c r="O34" s="33"/>
      <c r="P34" s="33"/>
      <c r="Q34" s="34"/>
      <c r="R34" s="8"/>
      <c r="S34" s="8"/>
      <c r="T34" s="8"/>
      <c r="U34" s="134"/>
      <c r="V34" s="134"/>
      <c r="W34" s="135"/>
      <c r="X34" s="66"/>
      <c r="Y34" s="66"/>
      <c r="Z34" s="66"/>
      <c r="AA34" s="8"/>
    </row>
    <row r="35" spans="1:27">
      <c r="A35" s="152" t="s">
        <v>67</v>
      </c>
      <c r="B35" s="66"/>
      <c r="C35" s="33"/>
      <c r="D35" s="33"/>
      <c r="E35" s="34"/>
      <c r="F35" s="8"/>
      <c r="G35" s="8"/>
      <c r="H35" s="8"/>
      <c r="K35" s="120"/>
      <c r="L35" s="121"/>
      <c r="M35" s="121"/>
      <c r="N35" s="121"/>
      <c r="O35" s="33"/>
      <c r="P35" s="33"/>
      <c r="Q35" s="34"/>
      <c r="R35" s="8"/>
      <c r="S35" s="8"/>
      <c r="T35" s="8"/>
      <c r="U35" s="134"/>
      <c r="V35" s="134"/>
      <c r="W35" s="135"/>
      <c r="X35" s="66"/>
      <c r="Y35" s="66"/>
      <c r="Z35" s="66"/>
      <c r="AA35" s="8"/>
    </row>
    <row r="36" spans="1:27" s="23" customFormat="1">
      <c r="A36" s="153"/>
      <c r="B36" s="53"/>
      <c r="C36" s="39"/>
      <c r="D36" s="39"/>
      <c r="E36" s="40"/>
      <c r="F36" s="36"/>
      <c r="G36" s="36"/>
      <c r="H36" s="36"/>
      <c r="I36" s="128"/>
      <c r="J36" s="128"/>
      <c r="K36" s="122"/>
      <c r="L36" s="121"/>
      <c r="M36" s="121"/>
      <c r="N36" s="121"/>
      <c r="O36" s="39"/>
      <c r="P36" s="39"/>
      <c r="Q36" s="40"/>
      <c r="R36" s="36"/>
      <c r="S36" s="36"/>
      <c r="T36" s="36"/>
      <c r="U36" s="136"/>
      <c r="V36" s="136"/>
      <c r="W36" s="137"/>
      <c r="X36" s="66"/>
      <c r="Y36" s="66"/>
      <c r="Z36" s="66"/>
      <c r="AA36" s="36"/>
    </row>
    <row r="37" spans="1:27" s="23" customFormat="1">
      <c r="A37" s="153"/>
      <c r="B37" s="53"/>
      <c r="C37" s="39"/>
      <c r="D37" s="39"/>
      <c r="E37" s="40"/>
      <c r="F37" s="36"/>
      <c r="G37" s="36"/>
      <c r="H37" s="36"/>
      <c r="I37" s="128"/>
      <c r="J37" s="128"/>
      <c r="K37" s="122"/>
      <c r="L37" s="121"/>
      <c r="M37" s="121"/>
      <c r="N37" s="121"/>
      <c r="O37" s="39"/>
      <c r="P37" s="39"/>
      <c r="Q37" s="40"/>
      <c r="R37" s="36"/>
      <c r="S37" s="36"/>
      <c r="T37" s="36"/>
      <c r="U37" s="136"/>
      <c r="V37" s="136"/>
      <c r="W37" s="137"/>
      <c r="X37" s="66"/>
      <c r="Y37" s="66"/>
      <c r="Z37" s="66"/>
      <c r="AA37" s="36"/>
    </row>
    <row r="38" spans="1:27" s="23" customFormat="1">
      <c r="A38" s="153"/>
      <c r="B38" s="53"/>
      <c r="C38" s="39"/>
      <c r="D38" s="39"/>
      <c r="E38" s="40"/>
      <c r="F38" s="36"/>
      <c r="G38" s="36"/>
      <c r="H38" s="36"/>
      <c r="I38" s="128"/>
      <c r="J38" s="128"/>
      <c r="K38" s="122"/>
      <c r="L38" s="121"/>
      <c r="M38" s="121"/>
      <c r="N38" s="121"/>
      <c r="O38" s="39"/>
      <c r="P38" s="39"/>
      <c r="Q38" s="40"/>
      <c r="R38" s="36"/>
      <c r="S38" s="36"/>
      <c r="T38" s="36"/>
      <c r="U38" s="136"/>
      <c r="V38" s="136"/>
      <c r="W38" s="137"/>
      <c r="X38" s="66"/>
      <c r="Y38" s="66"/>
      <c r="Z38" s="66"/>
      <c r="AA38" s="36"/>
    </row>
    <row r="39" spans="1:27" s="23" customFormat="1">
      <c r="A39" s="154"/>
      <c r="B39" s="36"/>
      <c r="C39" s="25"/>
      <c r="D39" s="25"/>
      <c r="E39" s="26"/>
      <c r="I39" s="127"/>
      <c r="J39" s="127"/>
      <c r="K39" s="123"/>
      <c r="L39" s="124"/>
      <c r="M39" s="124"/>
      <c r="N39" s="124"/>
      <c r="O39" s="25"/>
      <c r="P39" s="25"/>
      <c r="Q39" s="26"/>
      <c r="U39" s="138"/>
      <c r="V39" s="138"/>
      <c r="W39" s="139"/>
      <c r="X39" s="140"/>
      <c r="Y39" s="140"/>
      <c r="Z39" s="140"/>
    </row>
  </sheetData>
  <mergeCells count="9">
    <mergeCell ref="A2:F2"/>
    <mergeCell ref="O1:R6"/>
    <mergeCell ref="A1:F1"/>
    <mergeCell ref="A6:F6"/>
    <mergeCell ref="U7:Z7"/>
    <mergeCell ref="U1:Z6"/>
    <mergeCell ref="I1:L6"/>
    <mergeCell ref="I7:L7"/>
    <mergeCell ref="O7:R7"/>
  </mergeCells>
  <phoneticPr fontId="0" type="noConversion"/>
  <pageMargins left="0.25" right="0.25" top="0.75" bottom="0.5" header="0.5" footer="0.4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Appl log</vt:lpstr>
      <vt:lpstr>Requests</vt:lpstr>
      <vt:lpstr>Final Funding</vt:lpstr>
      <vt:lpstr>'Appl log'!Print_Area</vt:lpstr>
      <vt:lpstr>'Final Funding'!Print_Area</vt:lpstr>
      <vt:lpstr>Requests!Print_Area</vt:lpstr>
      <vt:lpstr>Requests!Print_Titles</vt:lpstr>
    </vt:vector>
  </TitlesOfParts>
  <Company>DMV/PS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DMV/PS</dc:creator>
  <cp:lastModifiedBy>Christina Wilson</cp:lastModifiedBy>
  <cp:lastPrinted>2016-12-15T15:29:38Z</cp:lastPrinted>
  <dcterms:created xsi:type="dcterms:W3CDTF">2002-03-26T17:53:23Z</dcterms:created>
  <dcterms:modified xsi:type="dcterms:W3CDTF">2017-05-02T21:26:33Z</dcterms:modified>
</cp:coreProperties>
</file>